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n-yoji\会社\インボイス\"/>
    </mc:Choice>
  </mc:AlternateContent>
  <xr:revisionPtr revIDLastSave="0" documentId="13_ncr:1_{7291CDC0-C93D-4E3F-A981-6225C4D3BFA7}" xr6:coauthVersionLast="47" xr6:coauthVersionMax="47" xr10:uidLastSave="{00000000-0000-0000-0000-000000000000}"/>
  <workbookProtection lockStructure="1"/>
  <bookViews>
    <workbookView xWindow="-120" yWindow="-120" windowWidth="29040" windowHeight="15720" xr2:uid="{00000000-000D-0000-FFFF-FFFF00000000}"/>
  </bookViews>
  <sheets>
    <sheet name="ご入力シート" sheetId="5" r:id="rId1"/>
    <sheet name="通知書発行申込書" sheetId="4" r:id="rId2"/>
    <sheet name="住所" sheetId="3" state="hidden" r:id="rId3"/>
    <sheet name="電話番号一覧" sheetId="7" state="hidden" r:id="rId4"/>
    <sheet name="市外局番・市内局番" sheetId="6" state="hidden" r:id="rId5"/>
  </sheets>
  <definedNames>
    <definedName name="_xlnm._FilterDatabase" localSheetId="4" hidden="1">市外局番・市内局番!$A$3:$G$589</definedName>
    <definedName name="_xlnm._FilterDatabase" localSheetId="2" hidden="1">住所!$A$1:$E$2300</definedName>
    <definedName name="OLE_LINK11" localSheetId="4">市外局番・市内局番!$B$99</definedName>
    <definedName name="OLE_LINK12" localSheetId="4">市外局番・市内局番!$B$207</definedName>
    <definedName name="OLE_LINK3" localSheetId="4">市外局番・市内局番!$B$265</definedName>
    <definedName name="OLE_LINK5" localSheetId="4">市外局番・市内局番!$B$487</definedName>
    <definedName name="OLE_LINK7" localSheetId="4">市外局番・市内局番!$B$38</definedName>
    <definedName name="_xlnm.Print_Area" localSheetId="0">ご入力シート!$B$1:$G$35</definedName>
    <definedName name="_xlnm.Print_Area" localSheetId="1">通知書発行申込書!$C$1:$X$50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5" l="1"/>
  <c r="E1" i="4" l="1"/>
  <c r="N6" i="4"/>
  <c r="E6" i="4"/>
  <c r="H9" i="5"/>
  <c r="E2" i="4"/>
  <c r="H8" i="5"/>
  <c r="E3" i="4" l="1"/>
  <c r="E4211" i="3"/>
  <c r="F1" i="4" l="1"/>
  <c r="H32" i="4" l="1"/>
  <c r="X45" i="4" l="1"/>
  <c r="A2" i="7"/>
  <c r="E590" i="6"/>
  <c r="G589" i="6"/>
  <c r="F589" i="6" s="1"/>
  <c r="E589" i="6" s="1"/>
  <c r="G588" i="6"/>
  <c r="F588" i="6"/>
  <c r="E588" i="6" s="1"/>
  <c r="G587" i="6"/>
  <c r="F587" i="6" s="1"/>
  <c r="E587" i="6" s="1"/>
  <c r="G586" i="6"/>
  <c r="F586" i="6" s="1"/>
  <c r="E586" i="6" s="1"/>
  <c r="G585" i="6"/>
  <c r="F585" i="6" s="1"/>
  <c r="E585" i="6" s="1"/>
  <c r="G584" i="6"/>
  <c r="F584" i="6" s="1"/>
  <c r="E584" i="6" s="1"/>
  <c r="G583" i="6"/>
  <c r="F583" i="6" s="1"/>
  <c r="E583" i="6" s="1"/>
  <c r="G582" i="6"/>
  <c r="F582" i="6"/>
  <c r="E582" i="6" s="1"/>
  <c r="G581" i="6"/>
  <c r="F581" i="6" s="1"/>
  <c r="E581" i="6" s="1"/>
  <c r="G580" i="6"/>
  <c r="F580" i="6" s="1"/>
  <c r="E580" i="6" s="1"/>
  <c r="G579" i="6"/>
  <c r="F579" i="6"/>
  <c r="E579" i="6" s="1"/>
  <c r="G578" i="6"/>
  <c r="F578" i="6"/>
  <c r="E578" i="6" s="1"/>
  <c r="G577" i="6"/>
  <c r="F577" i="6" s="1"/>
  <c r="E577" i="6" s="1"/>
  <c r="G576" i="6"/>
  <c r="F576" i="6" s="1"/>
  <c r="E576" i="6" s="1"/>
  <c r="G575" i="6"/>
  <c r="F575" i="6" s="1"/>
  <c r="E575" i="6" s="1"/>
  <c r="G574" i="6"/>
  <c r="F574" i="6" s="1"/>
  <c r="E574" i="6" s="1"/>
  <c r="G573" i="6"/>
  <c r="F573" i="6" s="1"/>
  <c r="E573" i="6" s="1"/>
  <c r="G572" i="6"/>
  <c r="F572" i="6"/>
  <c r="E572" i="6" s="1"/>
  <c r="G571" i="6"/>
  <c r="F571" i="6"/>
  <c r="E571" i="6" s="1"/>
  <c r="G570" i="6"/>
  <c r="F570" i="6" s="1"/>
  <c r="E570" i="6" s="1"/>
  <c r="G569" i="6"/>
  <c r="F569" i="6" s="1"/>
  <c r="E569" i="6" s="1"/>
  <c r="G568" i="6"/>
  <c r="F568" i="6" s="1"/>
  <c r="E568" i="6" s="1"/>
  <c r="G567" i="6"/>
  <c r="F567" i="6"/>
  <c r="E567" i="6"/>
  <c r="G566" i="6"/>
  <c r="F566" i="6"/>
  <c r="E566" i="6" s="1"/>
  <c r="G565" i="6"/>
  <c r="F565" i="6" s="1"/>
  <c r="E565" i="6" s="1"/>
  <c r="G564" i="6"/>
  <c r="F564" i="6"/>
  <c r="E564" i="6" s="1"/>
  <c r="G563" i="6"/>
  <c r="F563" i="6"/>
  <c r="E563" i="6" s="1"/>
  <c r="G562" i="6"/>
  <c r="F562" i="6" s="1"/>
  <c r="E562" i="6" s="1"/>
  <c r="G561" i="6"/>
  <c r="F561" i="6" s="1"/>
  <c r="E561" i="6" s="1"/>
  <c r="G560" i="6"/>
  <c r="F560" i="6" s="1"/>
  <c r="E560" i="6" s="1"/>
  <c r="G559" i="6"/>
  <c r="F559" i="6" s="1"/>
  <c r="E559" i="6" s="1"/>
  <c r="G558" i="6"/>
  <c r="F558" i="6"/>
  <c r="E558" i="6" s="1"/>
  <c r="G557" i="6"/>
  <c r="F557" i="6" s="1"/>
  <c r="E557" i="6" s="1"/>
  <c r="G556" i="6"/>
  <c r="F556" i="6" s="1"/>
  <c r="E556" i="6" s="1"/>
  <c r="G555" i="6"/>
  <c r="F555" i="6"/>
  <c r="E555" i="6" s="1"/>
  <c r="G554" i="6"/>
  <c r="F554" i="6"/>
  <c r="E554" i="6" s="1"/>
  <c r="G553" i="6"/>
  <c r="F553" i="6" s="1"/>
  <c r="E553" i="6" s="1"/>
  <c r="G552" i="6"/>
  <c r="F552" i="6" s="1"/>
  <c r="E552" i="6" s="1"/>
  <c r="G551" i="6"/>
  <c r="F551" i="6" s="1"/>
  <c r="E551" i="6" s="1"/>
  <c r="G550" i="6"/>
  <c r="F550" i="6" s="1"/>
  <c r="E550" i="6" s="1"/>
  <c r="G549" i="6"/>
  <c r="F549" i="6" s="1"/>
  <c r="E549" i="6" s="1"/>
  <c r="G548" i="6"/>
  <c r="F548" i="6"/>
  <c r="E548" i="6" s="1"/>
  <c r="G547" i="6"/>
  <c r="F547" i="6"/>
  <c r="E547" i="6" s="1"/>
  <c r="G546" i="6"/>
  <c r="F546" i="6" s="1"/>
  <c r="E546" i="6" s="1"/>
  <c r="G545" i="6"/>
  <c r="F545" i="6" s="1"/>
  <c r="E545" i="6" s="1"/>
  <c r="G544" i="6"/>
  <c r="F544" i="6" s="1"/>
  <c r="E544" i="6" s="1"/>
  <c r="G543" i="6"/>
  <c r="F543" i="6"/>
  <c r="E543" i="6"/>
  <c r="G542" i="6"/>
  <c r="F542" i="6"/>
  <c r="E542" i="6" s="1"/>
  <c r="G541" i="6"/>
  <c r="F541" i="6" s="1"/>
  <c r="E541" i="6" s="1"/>
  <c r="G540" i="6"/>
  <c r="F540" i="6" s="1"/>
  <c r="E540" i="6" s="1"/>
  <c r="G539" i="6"/>
  <c r="F539" i="6"/>
  <c r="E539" i="6" s="1"/>
  <c r="G538" i="6"/>
  <c r="F538" i="6" s="1"/>
  <c r="E538" i="6" s="1"/>
  <c r="G537" i="6"/>
  <c r="F537" i="6" s="1"/>
  <c r="E537" i="6" s="1"/>
  <c r="G536" i="6"/>
  <c r="F536" i="6" s="1"/>
  <c r="E536" i="6" s="1"/>
  <c r="G535" i="6"/>
  <c r="F535" i="6" s="1"/>
  <c r="E535" i="6" s="1"/>
  <c r="G534" i="6"/>
  <c r="F534" i="6" s="1"/>
  <c r="E534" i="6" s="1"/>
  <c r="G533" i="6"/>
  <c r="F533" i="6" s="1"/>
  <c r="E533" i="6" s="1"/>
  <c r="G532" i="6"/>
  <c r="F532" i="6" s="1"/>
  <c r="E532" i="6" s="1"/>
  <c r="G531" i="6"/>
  <c r="F531" i="6"/>
  <c r="E531" i="6" s="1"/>
  <c r="G530" i="6"/>
  <c r="F530" i="6"/>
  <c r="E530" i="6" s="1"/>
  <c r="G529" i="6"/>
  <c r="F529" i="6" s="1"/>
  <c r="E529" i="6" s="1"/>
  <c r="G528" i="6"/>
  <c r="F528" i="6" s="1"/>
  <c r="E528" i="6" s="1"/>
  <c r="G527" i="6"/>
  <c r="F527" i="6" s="1"/>
  <c r="E527" i="6" s="1"/>
  <c r="G526" i="6"/>
  <c r="F526" i="6" s="1"/>
  <c r="E526" i="6" s="1"/>
  <c r="G525" i="6"/>
  <c r="F525" i="6" s="1"/>
  <c r="E525" i="6" s="1"/>
  <c r="G524" i="6"/>
  <c r="F524" i="6"/>
  <c r="E524" i="6" s="1"/>
  <c r="G523" i="6"/>
  <c r="F523" i="6"/>
  <c r="E523" i="6" s="1"/>
  <c r="G522" i="6"/>
  <c r="F522" i="6" s="1"/>
  <c r="E522" i="6" s="1"/>
  <c r="G521" i="6"/>
  <c r="F521" i="6" s="1"/>
  <c r="E521" i="6" s="1"/>
  <c r="G520" i="6"/>
  <c r="F520" i="6" s="1"/>
  <c r="E520" i="6" s="1"/>
  <c r="G519" i="6"/>
  <c r="F519" i="6"/>
  <c r="E519" i="6"/>
  <c r="G518" i="6"/>
  <c r="F518" i="6"/>
  <c r="E518" i="6" s="1"/>
  <c r="G517" i="6"/>
  <c r="F517" i="6" s="1"/>
  <c r="E517" i="6" s="1"/>
  <c r="G516" i="6"/>
  <c r="F516" i="6" s="1"/>
  <c r="E516" i="6" s="1"/>
  <c r="G515" i="6"/>
  <c r="F515" i="6"/>
  <c r="E515" i="6" s="1"/>
  <c r="G514" i="6"/>
  <c r="F514" i="6" s="1"/>
  <c r="E514" i="6" s="1"/>
  <c r="G513" i="6"/>
  <c r="F513" i="6" s="1"/>
  <c r="E513" i="6" s="1"/>
  <c r="G512" i="6"/>
  <c r="F512" i="6" s="1"/>
  <c r="E512" i="6" s="1"/>
  <c r="G511" i="6"/>
  <c r="F511" i="6" s="1"/>
  <c r="E511" i="6" s="1"/>
  <c r="G510" i="6"/>
  <c r="F510" i="6" s="1"/>
  <c r="E510" i="6" s="1"/>
  <c r="G509" i="6"/>
  <c r="F509" i="6" s="1"/>
  <c r="E509" i="6" s="1"/>
  <c r="G508" i="6"/>
  <c r="F508" i="6" s="1"/>
  <c r="E508" i="6" s="1"/>
  <c r="G507" i="6"/>
  <c r="F507" i="6"/>
  <c r="E507" i="6" s="1"/>
  <c r="G506" i="6"/>
  <c r="F506" i="6"/>
  <c r="E506" i="6" s="1"/>
  <c r="G505" i="6"/>
  <c r="F505" i="6" s="1"/>
  <c r="E505" i="6" s="1"/>
  <c r="G504" i="6"/>
  <c r="F504" i="6" s="1"/>
  <c r="E504" i="6" s="1"/>
  <c r="G503" i="6"/>
  <c r="F503" i="6" s="1"/>
  <c r="E503" i="6" s="1"/>
  <c r="G502" i="6"/>
  <c r="F502" i="6" s="1"/>
  <c r="E502" i="6" s="1"/>
  <c r="G501" i="6"/>
  <c r="F501" i="6" s="1"/>
  <c r="E501" i="6" s="1"/>
  <c r="G500" i="6"/>
  <c r="F500" i="6"/>
  <c r="E500" i="6" s="1"/>
  <c r="G499" i="6"/>
  <c r="F499" i="6"/>
  <c r="E499" i="6" s="1"/>
  <c r="G498" i="6"/>
  <c r="F498" i="6" s="1"/>
  <c r="E498" i="6" s="1"/>
  <c r="G497" i="6"/>
  <c r="F497" i="6" s="1"/>
  <c r="E497" i="6" s="1"/>
  <c r="G496" i="6"/>
  <c r="F496" i="6" s="1"/>
  <c r="E496" i="6" s="1"/>
  <c r="G495" i="6"/>
  <c r="F495" i="6"/>
  <c r="E495" i="6"/>
  <c r="G494" i="6"/>
  <c r="F494" i="6"/>
  <c r="E494" i="6" s="1"/>
  <c r="G493" i="6"/>
  <c r="F493" i="6" s="1"/>
  <c r="E493" i="6" s="1"/>
  <c r="G492" i="6"/>
  <c r="F492" i="6" s="1"/>
  <c r="E492" i="6" s="1"/>
  <c r="G491" i="6"/>
  <c r="F491" i="6"/>
  <c r="E491" i="6" s="1"/>
  <c r="G490" i="6"/>
  <c r="F490" i="6" s="1"/>
  <c r="E490" i="6" s="1"/>
  <c r="G489" i="6"/>
  <c r="F489" i="6" s="1"/>
  <c r="E489" i="6" s="1"/>
  <c r="G488" i="6"/>
  <c r="F488" i="6" s="1"/>
  <c r="E488" i="6" s="1"/>
  <c r="G487" i="6"/>
  <c r="F487" i="6" s="1"/>
  <c r="E487" i="6" s="1"/>
  <c r="G486" i="6"/>
  <c r="F486" i="6" s="1"/>
  <c r="E486" i="6" s="1"/>
  <c r="G485" i="6"/>
  <c r="F485" i="6" s="1"/>
  <c r="E485" i="6" s="1"/>
  <c r="G484" i="6"/>
  <c r="F484" i="6" s="1"/>
  <c r="E484" i="6" s="1"/>
  <c r="G483" i="6"/>
  <c r="F483" i="6"/>
  <c r="E483" i="6" s="1"/>
  <c r="G482" i="6"/>
  <c r="F482" i="6"/>
  <c r="E482" i="6" s="1"/>
  <c r="G481" i="6"/>
  <c r="F481" i="6" s="1"/>
  <c r="E481" i="6" s="1"/>
  <c r="G480" i="6"/>
  <c r="F480" i="6" s="1"/>
  <c r="E480" i="6" s="1"/>
  <c r="G479" i="6"/>
  <c r="F479" i="6" s="1"/>
  <c r="E479" i="6" s="1"/>
  <c r="G478" i="6"/>
  <c r="F478" i="6" s="1"/>
  <c r="E478" i="6" s="1"/>
  <c r="G477" i="6"/>
  <c r="F477" i="6" s="1"/>
  <c r="E477" i="6" s="1"/>
  <c r="G476" i="6"/>
  <c r="F476" i="6"/>
  <c r="E476" i="6" s="1"/>
  <c r="G475" i="6"/>
  <c r="F475" i="6"/>
  <c r="E475" i="6" s="1"/>
  <c r="G474" i="6"/>
  <c r="F474" i="6" s="1"/>
  <c r="E474" i="6" s="1"/>
  <c r="G473" i="6"/>
  <c r="F473" i="6" s="1"/>
  <c r="E473" i="6" s="1"/>
  <c r="G472" i="6"/>
  <c r="F472" i="6" s="1"/>
  <c r="E472" i="6" s="1"/>
  <c r="G471" i="6"/>
  <c r="F471" i="6"/>
  <c r="E471" i="6"/>
  <c r="G470" i="6"/>
  <c r="F470" i="6"/>
  <c r="E470" i="6" s="1"/>
  <c r="G469" i="6"/>
  <c r="F469" i="6" s="1"/>
  <c r="E469" i="6" s="1"/>
  <c r="G468" i="6"/>
  <c r="F468" i="6" s="1"/>
  <c r="E468" i="6" s="1"/>
  <c r="G467" i="6"/>
  <c r="F467" i="6"/>
  <c r="E467" i="6" s="1"/>
  <c r="G466" i="6"/>
  <c r="F466" i="6" s="1"/>
  <c r="E466" i="6" s="1"/>
  <c r="G465" i="6"/>
  <c r="F465" i="6" s="1"/>
  <c r="E465" i="6" s="1"/>
  <c r="G464" i="6"/>
  <c r="F464" i="6" s="1"/>
  <c r="E464" i="6" s="1"/>
  <c r="G463" i="6"/>
  <c r="F463" i="6" s="1"/>
  <c r="E463" i="6" s="1"/>
  <c r="G462" i="6"/>
  <c r="F462" i="6" s="1"/>
  <c r="E462" i="6" s="1"/>
  <c r="G461" i="6"/>
  <c r="F461" i="6" s="1"/>
  <c r="E461" i="6" s="1"/>
  <c r="G460" i="6"/>
  <c r="F460" i="6" s="1"/>
  <c r="E460" i="6" s="1"/>
  <c r="G459" i="6"/>
  <c r="F459" i="6"/>
  <c r="E459" i="6" s="1"/>
  <c r="G458" i="6"/>
  <c r="F458" i="6"/>
  <c r="E458" i="6" s="1"/>
  <c r="G457" i="6"/>
  <c r="F457" i="6" s="1"/>
  <c r="E457" i="6" s="1"/>
  <c r="G456" i="6"/>
  <c r="F456" i="6" s="1"/>
  <c r="E456" i="6" s="1"/>
  <c r="G455" i="6"/>
  <c r="F455" i="6" s="1"/>
  <c r="E455" i="6" s="1"/>
  <c r="G454" i="6"/>
  <c r="F454" i="6" s="1"/>
  <c r="E454" i="6" s="1"/>
  <c r="G453" i="6"/>
  <c r="F453" i="6" s="1"/>
  <c r="E453" i="6" s="1"/>
  <c r="G452" i="6"/>
  <c r="F452" i="6"/>
  <c r="E452" i="6" s="1"/>
  <c r="G451" i="6"/>
  <c r="F451" i="6"/>
  <c r="E451" i="6" s="1"/>
  <c r="G450" i="6"/>
  <c r="F450" i="6" s="1"/>
  <c r="E450" i="6" s="1"/>
  <c r="G449" i="6"/>
  <c r="F449" i="6" s="1"/>
  <c r="E449" i="6" s="1"/>
  <c r="G448" i="6"/>
  <c r="F448" i="6" s="1"/>
  <c r="E448" i="6" s="1"/>
  <c r="G447" i="6"/>
  <c r="F447" i="6"/>
  <c r="E447" i="6"/>
  <c r="G446" i="6"/>
  <c r="F446" i="6"/>
  <c r="E446" i="6" s="1"/>
  <c r="G445" i="6"/>
  <c r="F445" i="6" s="1"/>
  <c r="E445" i="6" s="1"/>
  <c r="G444" i="6"/>
  <c r="F444" i="6" s="1"/>
  <c r="E444" i="6" s="1"/>
  <c r="G443" i="6"/>
  <c r="F443" i="6"/>
  <c r="E443" i="6" s="1"/>
  <c r="G442" i="6"/>
  <c r="F442" i="6" s="1"/>
  <c r="E442" i="6" s="1"/>
  <c r="G441" i="6"/>
  <c r="F441" i="6" s="1"/>
  <c r="E441" i="6" s="1"/>
  <c r="G440" i="6"/>
  <c r="F440" i="6" s="1"/>
  <c r="E440" i="6" s="1"/>
  <c r="G439" i="6"/>
  <c r="F439" i="6" s="1"/>
  <c r="E439" i="6" s="1"/>
  <c r="G438" i="6"/>
  <c r="F438" i="6" s="1"/>
  <c r="E438" i="6" s="1"/>
  <c r="G437" i="6"/>
  <c r="F437" i="6" s="1"/>
  <c r="E437" i="6" s="1"/>
  <c r="G436" i="6"/>
  <c r="F436" i="6" s="1"/>
  <c r="E436" i="6" s="1"/>
  <c r="G435" i="6"/>
  <c r="F435" i="6"/>
  <c r="E435" i="6" s="1"/>
  <c r="G434" i="6"/>
  <c r="F434" i="6"/>
  <c r="E434" i="6" s="1"/>
  <c r="G433" i="6"/>
  <c r="F433" i="6" s="1"/>
  <c r="E433" i="6" s="1"/>
  <c r="G432" i="6"/>
  <c r="F432" i="6" s="1"/>
  <c r="E432" i="6" s="1"/>
  <c r="G431" i="6"/>
  <c r="F431" i="6" s="1"/>
  <c r="E431" i="6" s="1"/>
  <c r="G430" i="6"/>
  <c r="F430" i="6" s="1"/>
  <c r="E430" i="6" s="1"/>
  <c r="G429" i="6"/>
  <c r="F429" i="6" s="1"/>
  <c r="E429" i="6" s="1"/>
  <c r="G428" i="6"/>
  <c r="F428" i="6" s="1"/>
  <c r="E428" i="6" s="1"/>
  <c r="G427" i="6"/>
  <c r="F427" i="6"/>
  <c r="E427" i="6" s="1"/>
  <c r="G426" i="6"/>
  <c r="F426" i="6"/>
  <c r="E426" i="6" s="1"/>
  <c r="G425" i="6"/>
  <c r="F425" i="6" s="1"/>
  <c r="E425" i="6" s="1"/>
  <c r="G424" i="6"/>
  <c r="F424" i="6" s="1"/>
  <c r="E424" i="6" s="1"/>
  <c r="G423" i="6"/>
  <c r="F423" i="6" s="1"/>
  <c r="E423" i="6" s="1"/>
  <c r="G422" i="6"/>
  <c r="F422" i="6"/>
  <c r="E422" i="6"/>
  <c r="G421" i="6"/>
  <c r="F421" i="6" s="1"/>
  <c r="E421" i="6"/>
  <c r="G420" i="6"/>
  <c r="F420" i="6"/>
  <c r="E420" i="6" s="1"/>
  <c r="G419" i="6"/>
  <c r="F419" i="6" s="1"/>
  <c r="E419" i="6" s="1"/>
  <c r="G418" i="6"/>
  <c r="F418" i="6"/>
  <c r="E418" i="6" s="1"/>
  <c r="G417" i="6"/>
  <c r="F417" i="6" s="1"/>
  <c r="E417" i="6" s="1"/>
  <c r="G416" i="6"/>
  <c r="F416" i="6" s="1"/>
  <c r="E416" i="6" s="1"/>
  <c r="G415" i="6"/>
  <c r="F415" i="6" s="1"/>
  <c r="E415" i="6" s="1"/>
  <c r="G414" i="6"/>
  <c r="F414" i="6"/>
  <c r="E414" i="6" s="1"/>
  <c r="G413" i="6"/>
  <c r="F413" i="6" s="1"/>
  <c r="E413" i="6" s="1"/>
  <c r="G412" i="6"/>
  <c r="F412" i="6" s="1"/>
  <c r="E412" i="6" s="1"/>
  <c r="G411" i="6"/>
  <c r="F411" i="6" s="1"/>
  <c r="E411" i="6" s="1"/>
  <c r="G410" i="6"/>
  <c r="F410" i="6" s="1"/>
  <c r="E410" i="6" s="1"/>
  <c r="G409" i="6"/>
  <c r="F409" i="6" s="1"/>
  <c r="E409" i="6" s="1"/>
  <c r="G408" i="6"/>
  <c r="F408" i="6" s="1"/>
  <c r="E408" i="6" s="1"/>
  <c r="G407" i="6"/>
  <c r="F407" i="6"/>
  <c r="E407" i="6" s="1"/>
  <c r="G406" i="6"/>
  <c r="F406" i="6" s="1"/>
  <c r="E406" i="6" s="1"/>
  <c r="G405" i="6"/>
  <c r="F405" i="6" s="1"/>
  <c r="E405" i="6"/>
  <c r="G404" i="6"/>
  <c r="F404" i="6" s="1"/>
  <c r="E404" i="6" s="1"/>
  <c r="G403" i="6"/>
  <c r="F403" i="6"/>
  <c r="E403" i="6" s="1"/>
  <c r="G402" i="6"/>
  <c r="F402" i="6"/>
  <c r="E402" i="6" s="1"/>
  <c r="G401" i="6"/>
  <c r="F401" i="6" s="1"/>
  <c r="E401" i="6" s="1"/>
  <c r="G400" i="6"/>
  <c r="F400" i="6" s="1"/>
  <c r="E400" i="6" s="1"/>
  <c r="G399" i="6"/>
  <c r="F399" i="6" s="1"/>
  <c r="E399" i="6" s="1"/>
  <c r="G398" i="6"/>
  <c r="F398" i="6"/>
  <c r="E398" i="6" s="1"/>
  <c r="G397" i="6"/>
  <c r="F397" i="6" s="1"/>
  <c r="E397" i="6" s="1"/>
  <c r="G396" i="6"/>
  <c r="F396" i="6"/>
  <c r="E396" i="6" s="1"/>
  <c r="G395" i="6"/>
  <c r="F395" i="6"/>
  <c r="E395" i="6" s="1"/>
  <c r="G394" i="6"/>
  <c r="F394" i="6"/>
  <c r="E394" i="6" s="1"/>
  <c r="G393" i="6"/>
  <c r="F393" i="6" s="1"/>
  <c r="E393" i="6" s="1"/>
  <c r="G392" i="6"/>
  <c r="F392" i="6" s="1"/>
  <c r="E392" i="6" s="1"/>
  <c r="G391" i="6"/>
  <c r="F391" i="6" s="1"/>
  <c r="E391" i="6" s="1"/>
  <c r="G390" i="6"/>
  <c r="F390" i="6"/>
  <c r="E390" i="6"/>
  <c r="G389" i="6"/>
  <c r="F389" i="6" s="1"/>
  <c r="E389" i="6"/>
  <c r="G388" i="6"/>
  <c r="F388" i="6"/>
  <c r="E388" i="6" s="1"/>
  <c r="G387" i="6"/>
  <c r="F387" i="6" s="1"/>
  <c r="E387" i="6" s="1"/>
  <c r="G386" i="6"/>
  <c r="F386" i="6"/>
  <c r="E386" i="6" s="1"/>
  <c r="G385" i="6"/>
  <c r="F385" i="6" s="1"/>
  <c r="E385" i="6" s="1"/>
  <c r="G384" i="6"/>
  <c r="F384" i="6" s="1"/>
  <c r="E384" i="6" s="1"/>
  <c r="G383" i="6"/>
  <c r="F383" i="6"/>
  <c r="E383" i="6" s="1"/>
  <c r="G382" i="6"/>
  <c r="F382" i="6"/>
  <c r="E382" i="6" s="1"/>
  <c r="G381" i="6"/>
  <c r="F381" i="6" s="1"/>
  <c r="E381" i="6" s="1"/>
  <c r="G380" i="6"/>
  <c r="F380" i="6" s="1"/>
  <c r="E380" i="6" s="1"/>
  <c r="G379" i="6"/>
  <c r="F379" i="6" s="1"/>
  <c r="E379" i="6" s="1"/>
  <c r="G378" i="6"/>
  <c r="F378" i="6"/>
  <c r="E378" i="6"/>
  <c r="G377" i="6"/>
  <c r="F377" i="6" s="1"/>
  <c r="E377" i="6" s="1"/>
  <c r="G376" i="6"/>
  <c r="F376" i="6" s="1"/>
  <c r="E376" i="6" s="1"/>
  <c r="G375" i="6"/>
  <c r="F375" i="6" s="1"/>
  <c r="E375" i="6" s="1"/>
  <c r="G374" i="6"/>
  <c r="F374" i="6" s="1"/>
  <c r="E374" i="6" s="1"/>
  <c r="G373" i="6"/>
  <c r="F373" i="6" s="1"/>
  <c r="E373" i="6" s="1"/>
  <c r="G372" i="6"/>
  <c r="F372" i="6" s="1"/>
  <c r="E372" i="6" s="1"/>
  <c r="G371" i="6"/>
  <c r="F371" i="6"/>
  <c r="E371" i="6" s="1"/>
  <c r="G370" i="6"/>
  <c r="F370" i="6" s="1"/>
  <c r="E370" i="6" s="1"/>
  <c r="G369" i="6"/>
  <c r="F369" i="6" s="1"/>
  <c r="E369" i="6" s="1"/>
  <c r="G368" i="6"/>
  <c r="F368" i="6" s="1"/>
  <c r="E368" i="6" s="1"/>
  <c r="G367" i="6"/>
  <c r="F367" i="6" s="1"/>
  <c r="E367" i="6" s="1"/>
  <c r="G366" i="6"/>
  <c r="F366" i="6" s="1"/>
  <c r="E366" i="6" s="1"/>
  <c r="G365" i="6"/>
  <c r="F365" i="6" s="1"/>
  <c r="E365" i="6" s="1"/>
  <c r="G364" i="6"/>
  <c r="F364" i="6" s="1"/>
  <c r="E364" i="6" s="1"/>
  <c r="G363" i="6"/>
  <c r="F363" i="6"/>
  <c r="E363" i="6" s="1"/>
  <c r="G362" i="6"/>
  <c r="F362" i="6"/>
  <c r="E362" i="6" s="1"/>
  <c r="G361" i="6"/>
  <c r="F361" i="6" s="1"/>
  <c r="E361" i="6" s="1"/>
  <c r="G360" i="6"/>
  <c r="F360" i="6" s="1"/>
  <c r="E360" i="6" s="1"/>
  <c r="G359" i="6"/>
  <c r="F359" i="6" s="1"/>
  <c r="E359" i="6" s="1"/>
  <c r="G358" i="6"/>
  <c r="F358" i="6" s="1"/>
  <c r="E358" i="6" s="1"/>
  <c r="G357" i="6"/>
  <c r="F357" i="6" s="1"/>
  <c r="E357" i="6"/>
  <c r="G356" i="6"/>
  <c r="F356" i="6"/>
  <c r="E356" i="6" s="1"/>
  <c r="G355" i="6"/>
  <c r="F355" i="6"/>
  <c r="E355" i="6" s="1"/>
  <c r="G354" i="6"/>
  <c r="F354" i="6" s="1"/>
  <c r="E354" i="6" s="1"/>
  <c r="G353" i="6"/>
  <c r="F353" i="6" s="1"/>
  <c r="E353" i="6" s="1"/>
  <c r="G352" i="6"/>
  <c r="F352" i="6" s="1"/>
  <c r="E352" i="6" s="1"/>
  <c r="G351" i="6"/>
  <c r="F351" i="6" s="1"/>
  <c r="E351" i="6" s="1"/>
  <c r="G350" i="6"/>
  <c r="F350" i="6"/>
  <c r="E350" i="6" s="1"/>
  <c r="G349" i="6"/>
  <c r="F349" i="6" s="1"/>
  <c r="E349" i="6" s="1"/>
  <c r="G348" i="6"/>
  <c r="F348" i="6" s="1"/>
  <c r="E348" i="6" s="1"/>
  <c r="G347" i="6"/>
  <c r="F347" i="6" s="1"/>
  <c r="E347" i="6" s="1"/>
  <c r="G346" i="6"/>
  <c r="F346" i="6" s="1"/>
  <c r="E346" i="6" s="1"/>
  <c r="G345" i="6"/>
  <c r="F345" i="6" s="1"/>
  <c r="E345" i="6" s="1"/>
  <c r="G344" i="6"/>
  <c r="F344" i="6" s="1"/>
  <c r="E344" i="6" s="1"/>
  <c r="G343" i="6"/>
  <c r="F343" i="6" s="1"/>
  <c r="E343" i="6" s="1"/>
  <c r="G342" i="6"/>
  <c r="F342" i="6"/>
  <c r="E342" i="6" s="1"/>
  <c r="G341" i="6"/>
  <c r="F341" i="6" s="1"/>
  <c r="E341" i="6" s="1"/>
  <c r="G340" i="6"/>
  <c r="F340" i="6" s="1"/>
  <c r="E340" i="6" s="1"/>
  <c r="G339" i="6"/>
  <c r="F339" i="6" s="1"/>
  <c r="E339" i="6" s="1"/>
  <c r="G338" i="6"/>
  <c r="F338" i="6" s="1"/>
  <c r="E338" i="6" s="1"/>
  <c r="G337" i="6"/>
  <c r="F337" i="6" s="1"/>
  <c r="E337" i="6" s="1"/>
  <c r="G336" i="6"/>
  <c r="F336" i="6" s="1"/>
  <c r="E336" i="6" s="1"/>
  <c r="G335" i="6"/>
  <c r="F335" i="6" s="1"/>
  <c r="E335" i="6" s="1"/>
  <c r="G334" i="6"/>
  <c r="F334" i="6" s="1"/>
  <c r="E334" i="6" s="1"/>
  <c r="G333" i="6"/>
  <c r="F333" i="6" s="1"/>
  <c r="E333" i="6" s="1"/>
  <c r="G332" i="6"/>
  <c r="F332" i="6" s="1"/>
  <c r="E332" i="6" s="1"/>
  <c r="G331" i="6"/>
  <c r="F331" i="6" s="1"/>
  <c r="E331" i="6" s="1"/>
  <c r="G330" i="6"/>
  <c r="F330" i="6" s="1"/>
  <c r="E330" i="6" s="1"/>
  <c r="G329" i="6"/>
  <c r="F329" i="6" s="1"/>
  <c r="E329" i="6" s="1"/>
  <c r="G328" i="6"/>
  <c r="F328" i="6" s="1"/>
  <c r="E328" i="6" s="1"/>
  <c r="G327" i="6"/>
  <c r="F327" i="6" s="1"/>
  <c r="E327" i="6" s="1"/>
  <c r="G326" i="6"/>
  <c r="F326" i="6"/>
  <c r="E326" i="6" s="1"/>
  <c r="G325" i="6"/>
  <c r="F325" i="6" s="1"/>
  <c r="E325" i="6" s="1"/>
  <c r="G324" i="6"/>
  <c r="F324" i="6" s="1"/>
  <c r="E324" i="6" s="1"/>
  <c r="G323" i="6"/>
  <c r="F323" i="6" s="1"/>
  <c r="E323" i="6" s="1"/>
  <c r="G322" i="6"/>
  <c r="F322" i="6" s="1"/>
  <c r="E322" i="6" s="1"/>
  <c r="G321" i="6"/>
  <c r="F321" i="6" s="1"/>
  <c r="E321" i="6" s="1"/>
  <c r="G320" i="6"/>
  <c r="F320" i="6" s="1"/>
  <c r="E320" i="6" s="1"/>
  <c r="G319" i="6"/>
  <c r="F319" i="6" s="1"/>
  <c r="E319" i="6" s="1"/>
  <c r="G318" i="6"/>
  <c r="F318" i="6" s="1"/>
  <c r="E318" i="6" s="1"/>
  <c r="G317" i="6"/>
  <c r="F317" i="6" s="1"/>
  <c r="E317" i="6" s="1"/>
  <c r="G316" i="6"/>
  <c r="F316" i="6" s="1"/>
  <c r="E316" i="6" s="1"/>
  <c r="G315" i="6"/>
  <c r="F315" i="6" s="1"/>
  <c r="E315" i="6" s="1"/>
  <c r="G314" i="6"/>
  <c r="F314" i="6" s="1"/>
  <c r="E314" i="6" s="1"/>
  <c r="G313" i="6"/>
  <c r="F313" i="6" s="1"/>
  <c r="E313" i="6" s="1"/>
  <c r="G312" i="6"/>
  <c r="F312" i="6" s="1"/>
  <c r="E312" i="6" s="1"/>
  <c r="G311" i="6"/>
  <c r="F311" i="6" s="1"/>
  <c r="E311" i="6" s="1"/>
  <c r="G310" i="6"/>
  <c r="F310" i="6" s="1"/>
  <c r="E310" i="6"/>
  <c r="G309" i="6"/>
  <c r="F309" i="6" s="1"/>
  <c r="E309" i="6"/>
  <c r="G308" i="6"/>
  <c r="F308" i="6" s="1"/>
  <c r="E308" i="6" s="1"/>
  <c r="G307" i="6"/>
  <c r="F307" i="6" s="1"/>
  <c r="E307" i="6" s="1"/>
  <c r="G306" i="6"/>
  <c r="F306" i="6" s="1"/>
  <c r="E306" i="6" s="1"/>
  <c r="G305" i="6"/>
  <c r="F305" i="6" s="1"/>
  <c r="E305" i="6" s="1"/>
  <c r="G304" i="6"/>
  <c r="F304" i="6" s="1"/>
  <c r="E304" i="6" s="1"/>
  <c r="G303" i="6"/>
  <c r="F303" i="6" s="1"/>
  <c r="E303" i="6" s="1"/>
  <c r="G302" i="6"/>
  <c r="F302" i="6"/>
  <c r="E302" i="6" s="1"/>
  <c r="G301" i="6"/>
  <c r="F301" i="6" s="1"/>
  <c r="E301" i="6" s="1"/>
  <c r="G300" i="6"/>
  <c r="F300" i="6" s="1"/>
  <c r="E300" i="6" s="1"/>
  <c r="G299" i="6"/>
  <c r="F299" i="6"/>
  <c r="E299" i="6" s="1"/>
  <c r="G298" i="6"/>
  <c r="F298" i="6" s="1"/>
  <c r="E298" i="6" s="1"/>
  <c r="G297" i="6"/>
  <c r="F297" i="6" s="1"/>
  <c r="E297" i="6" s="1"/>
  <c r="G296" i="6"/>
  <c r="F296" i="6" s="1"/>
  <c r="E296" i="6" s="1"/>
  <c r="G295" i="6"/>
  <c r="F295" i="6" s="1"/>
  <c r="E295" i="6" s="1"/>
  <c r="G294" i="6"/>
  <c r="F294" i="6" s="1"/>
  <c r="E294" i="6" s="1"/>
  <c r="G293" i="6"/>
  <c r="F293" i="6" s="1"/>
  <c r="E293" i="6" s="1"/>
  <c r="G292" i="6"/>
  <c r="F292" i="6" s="1"/>
  <c r="E292" i="6" s="1"/>
  <c r="G291" i="6"/>
  <c r="F291" i="6" s="1"/>
  <c r="E291" i="6" s="1"/>
  <c r="G290" i="6"/>
  <c r="F290" i="6" s="1"/>
  <c r="E290" i="6" s="1"/>
  <c r="G289" i="6"/>
  <c r="F289" i="6" s="1"/>
  <c r="E289" i="6" s="1"/>
  <c r="G288" i="6"/>
  <c r="F288" i="6" s="1"/>
  <c r="E288" i="6" s="1"/>
  <c r="G287" i="6"/>
  <c r="F287" i="6" s="1"/>
  <c r="E287" i="6" s="1"/>
  <c r="G286" i="6"/>
  <c r="F286" i="6" s="1"/>
  <c r="E286" i="6" s="1"/>
  <c r="G285" i="6"/>
  <c r="F285" i="6" s="1"/>
  <c r="E285" i="6" s="1"/>
  <c r="G284" i="6"/>
  <c r="F284" i="6"/>
  <c r="E284" i="6" s="1"/>
  <c r="G283" i="6"/>
  <c r="F283" i="6" s="1"/>
  <c r="E283" i="6" s="1"/>
  <c r="G282" i="6"/>
  <c r="F282" i="6"/>
  <c r="E282" i="6" s="1"/>
  <c r="G281" i="6"/>
  <c r="F281" i="6" s="1"/>
  <c r="E281" i="6" s="1"/>
  <c r="G280" i="6"/>
  <c r="F280" i="6" s="1"/>
  <c r="E280" i="6" s="1"/>
  <c r="G279" i="6"/>
  <c r="F279" i="6" s="1"/>
  <c r="E279" i="6" s="1"/>
  <c r="G278" i="6"/>
  <c r="F278" i="6" s="1"/>
  <c r="E278" i="6" s="1"/>
  <c r="G277" i="6"/>
  <c r="F277" i="6" s="1"/>
  <c r="E277" i="6"/>
  <c r="G276" i="6"/>
  <c r="F276" i="6" s="1"/>
  <c r="E276" i="6" s="1"/>
  <c r="G275" i="6"/>
  <c r="F275" i="6"/>
  <c r="E275" i="6" s="1"/>
  <c r="G274" i="6"/>
  <c r="F274" i="6"/>
  <c r="E274" i="6" s="1"/>
  <c r="G273" i="6"/>
  <c r="F273" i="6" s="1"/>
  <c r="E273" i="6" s="1"/>
  <c r="G272" i="6"/>
  <c r="F272" i="6" s="1"/>
  <c r="E272" i="6" s="1"/>
  <c r="G271" i="6"/>
  <c r="F271" i="6" s="1"/>
  <c r="E271" i="6" s="1"/>
  <c r="G270" i="6"/>
  <c r="F270" i="6" s="1"/>
  <c r="E270" i="6" s="1"/>
  <c r="G269" i="6"/>
  <c r="F269" i="6" s="1"/>
  <c r="E269" i="6" s="1"/>
  <c r="G268" i="6"/>
  <c r="F268" i="6" s="1"/>
  <c r="E268" i="6" s="1"/>
  <c r="G267" i="6"/>
  <c r="F267" i="6" s="1"/>
  <c r="E267" i="6" s="1"/>
  <c r="G266" i="6"/>
  <c r="F266" i="6" s="1"/>
  <c r="E266" i="6" s="1"/>
  <c r="G265" i="6"/>
  <c r="F265" i="6" s="1"/>
  <c r="E265" i="6" s="1"/>
  <c r="G264" i="6"/>
  <c r="F264" i="6" s="1"/>
  <c r="E264" i="6" s="1"/>
  <c r="G263" i="6"/>
  <c r="F263" i="6"/>
  <c r="E263" i="6" s="1"/>
  <c r="G262" i="6"/>
  <c r="F262" i="6" s="1"/>
  <c r="E262" i="6" s="1"/>
  <c r="G261" i="6"/>
  <c r="F261" i="6" s="1"/>
  <c r="E261" i="6" s="1"/>
  <c r="G260" i="6"/>
  <c r="F260" i="6" s="1"/>
  <c r="E260" i="6" s="1"/>
  <c r="G259" i="6"/>
  <c r="F259" i="6"/>
  <c r="E259" i="6" s="1"/>
  <c r="G258" i="6"/>
  <c r="F258" i="6"/>
  <c r="E258" i="6" s="1"/>
  <c r="G257" i="6"/>
  <c r="F257" i="6" s="1"/>
  <c r="E257" i="6" s="1"/>
  <c r="G256" i="6"/>
  <c r="F256" i="6" s="1"/>
  <c r="E256" i="6" s="1"/>
  <c r="G255" i="6"/>
  <c r="F255" i="6" s="1"/>
  <c r="E255" i="6" s="1"/>
  <c r="G254" i="6"/>
  <c r="F254" i="6" s="1"/>
  <c r="E254" i="6" s="1"/>
  <c r="G253" i="6"/>
  <c r="F253" i="6" s="1"/>
  <c r="E253" i="6" s="1"/>
  <c r="G252" i="6"/>
  <c r="F252" i="6" s="1"/>
  <c r="E252" i="6" s="1"/>
  <c r="G251" i="6"/>
  <c r="F251" i="6" s="1"/>
  <c r="E251" i="6" s="1"/>
  <c r="G250" i="6"/>
  <c r="F250" i="6" s="1"/>
  <c r="E250" i="6" s="1"/>
  <c r="G249" i="6"/>
  <c r="F249" i="6" s="1"/>
  <c r="E249" i="6" s="1"/>
  <c r="G248" i="6"/>
  <c r="F248" i="6"/>
  <c r="E248" i="6" s="1"/>
  <c r="G247" i="6"/>
  <c r="F247" i="6"/>
  <c r="E247" i="6" s="1"/>
  <c r="G246" i="6"/>
  <c r="F246" i="6" s="1"/>
  <c r="E246" i="6" s="1"/>
  <c r="G245" i="6"/>
  <c r="F245" i="6" s="1"/>
  <c r="E245" i="6" s="1"/>
  <c r="G244" i="6"/>
  <c r="F244" i="6" s="1"/>
  <c r="E244" i="6" s="1"/>
  <c r="G243" i="6"/>
  <c r="F243" i="6" s="1"/>
  <c r="E243" i="6" s="1"/>
  <c r="G242" i="6"/>
  <c r="F242" i="6" s="1"/>
  <c r="E242" i="6" s="1"/>
  <c r="G241" i="6"/>
  <c r="F241" i="6" s="1"/>
  <c r="E241" i="6" s="1"/>
  <c r="G240" i="6"/>
  <c r="F240" i="6" s="1"/>
  <c r="E240" i="6" s="1"/>
  <c r="G239" i="6"/>
  <c r="F239" i="6" s="1"/>
  <c r="E239" i="6" s="1"/>
  <c r="G238" i="6"/>
  <c r="F238" i="6" s="1"/>
  <c r="E238" i="6" s="1"/>
  <c r="G237" i="6"/>
  <c r="F237" i="6" s="1"/>
  <c r="E237" i="6" s="1"/>
  <c r="G236" i="6"/>
  <c r="F236" i="6" s="1"/>
  <c r="E236" i="6" s="1"/>
  <c r="G235" i="6"/>
  <c r="F235" i="6" s="1"/>
  <c r="E235" i="6"/>
  <c r="G234" i="6"/>
  <c r="F234" i="6"/>
  <c r="E234" i="6" s="1"/>
  <c r="G233" i="6"/>
  <c r="F233" i="6" s="1"/>
  <c r="E233" i="6" s="1"/>
  <c r="G232" i="6"/>
  <c r="F232" i="6" s="1"/>
  <c r="E232" i="6" s="1"/>
  <c r="G231" i="6"/>
  <c r="F231" i="6" s="1"/>
  <c r="E231" i="6" s="1"/>
  <c r="G230" i="6"/>
  <c r="F230" i="6"/>
  <c r="E230" i="6" s="1"/>
  <c r="G229" i="6"/>
  <c r="F229" i="6" s="1"/>
  <c r="E229" i="6" s="1"/>
  <c r="G228" i="6"/>
  <c r="F228" i="6" s="1"/>
  <c r="E228" i="6" s="1"/>
  <c r="G227" i="6"/>
  <c r="F227" i="6" s="1"/>
  <c r="E227" i="6" s="1"/>
  <c r="G226" i="6"/>
  <c r="F226" i="6" s="1"/>
  <c r="E226" i="6" s="1"/>
  <c r="G225" i="6"/>
  <c r="F225" i="6" s="1"/>
  <c r="E225" i="6" s="1"/>
  <c r="G224" i="6"/>
  <c r="F224" i="6"/>
  <c r="E224" i="6" s="1"/>
  <c r="G223" i="6"/>
  <c r="F223" i="6"/>
  <c r="E223" i="6" s="1"/>
  <c r="G222" i="6"/>
  <c r="F222" i="6"/>
  <c r="E222" i="6" s="1"/>
  <c r="G221" i="6"/>
  <c r="F221" i="6" s="1"/>
  <c r="E221" i="6" s="1"/>
  <c r="G220" i="6"/>
  <c r="F220" i="6" s="1"/>
  <c r="E220" i="6" s="1"/>
  <c r="G219" i="6"/>
  <c r="F219" i="6" s="1"/>
  <c r="E219" i="6" s="1"/>
  <c r="G218" i="6"/>
  <c r="F218" i="6" s="1"/>
  <c r="E218" i="6" s="1"/>
  <c r="G217" i="6"/>
  <c r="F217" i="6"/>
  <c r="E217" i="6" s="1"/>
  <c r="G216" i="6"/>
  <c r="F216" i="6" s="1"/>
  <c r="E216" i="6" s="1"/>
  <c r="G215" i="6"/>
  <c r="F215" i="6" s="1"/>
  <c r="E215" i="6" s="1"/>
  <c r="G214" i="6"/>
  <c r="F214" i="6" s="1"/>
  <c r="E214" i="6" s="1"/>
  <c r="G213" i="6"/>
  <c r="F213" i="6" s="1"/>
  <c r="E213" i="6" s="1"/>
  <c r="G212" i="6"/>
  <c r="F212" i="6" s="1"/>
  <c r="E212" i="6" s="1"/>
  <c r="G211" i="6"/>
  <c r="F211" i="6" s="1"/>
  <c r="E211" i="6" s="1"/>
  <c r="G210" i="6"/>
  <c r="F210" i="6"/>
  <c r="E210" i="6" s="1"/>
  <c r="G209" i="6"/>
  <c r="F209" i="6" s="1"/>
  <c r="E209" i="6" s="1"/>
  <c r="G208" i="6"/>
  <c r="F208" i="6" s="1"/>
  <c r="E208" i="6" s="1"/>
  <c r="G207" i="6"/>
  <c r="F207" i="6"/>
  <c r="E207" i="6" s="1"/>
  <c r="G206" i="6"/>
  <c r="F206" i="6" s="1"/>
  <c r="E206" i="6" s="1"/>
  <c r="G205" i="6"/>
  <c r="F205" i="6" s="1"/>
  <c r="E205" i="6" s="1"/>
  <c r="G204" i="6"/>
  <c r="F204" i="6" s="1"/>
  <c r="E204" i="6" s="1"/>
  <c r="G203" i="6"/>
  <c r="F203" i="6" s="1"/>
  <c r="E203" i="6"/>
  <c r="G202" i="6"/>
  <c r="F202" i="6"/>
  <c r="E202" i="6" s="1"/>
  <c r="G201" i="6"/>
  <c r="F201" i="6" s="1"/>
  <c r="E201" i="6" s="1"/>
  <c r="G200" i="6"/>
  <c r="F200" i="6"/>
  <c r="E200" i="6" s="1"/>
  <c r="G199" i="6"/>
  <c r="F199" i="6" s="1"/>
  <c r="E199" i="6" s="1"/>
  <c r="G198" i="6"/>
  <c r="F198" i="6" s="1"/>
  <c r="E198" i="6" s="1"/>
  <c r="G197" i="6"/>
  <c r="F197" i="6" s="1"/>
  <c r="E197" i="6" s="1"/>
  <c r="G196" i="6"/>
  <c r="F196" i="6" s="1"/>
  <c r="E196" i="6" s="1"/>
  <c r="G195" i="6"/>
  <c r="F195" i="6" s="1"/>
  <c r="E195" i="6" s="1"/>
  <c r="G194" i="6"/>
  <c r="F194" i="6"/>
  <c r="E194" i="6" s="1"/>
  <c r="G193" i="6"/>
  <c r="F193" i="6" s="1"/>
  <c r="E193" i="6" s="1"/>
  <c r="G192" i="6"/>
  <c r="F192" i="6"/>
  <c r="E192" i="6" s="1"/>
  <c r="G191" i="6"/>
  <c r="F191" i="6"/>
  <c r="E191" i="6" s="1"/>
  <c r="G190" i="6"/>
  <c r="F190" i="6" s="1"/>
  <c r="E190" i="6" s="1"/>
  <c r="G189" i="6"/>
  <c r="F189" i="6" s="1"/>
  <c r="E189" i="6" s="1"/>
  <c r="G188" i="6"/>
  <c r="F188" i="6" s="1"/>
  <c r="E188" i="6" s="1"/>
  <c r="G187" i="6"/>
  <c r="F187" i="6" s="1"/>
  <c r="E187" i="6" s="1"/>
  <c r="G186" i="6"/>
  <c r="F186" i="6" s="1"/>
  <c r="E186" i="6" s="1"/>
  <c r="G185" i="6"/>
  <c r="F185" i="6"/>
  <c r="E185" i="6" s="1"/>
  <c r="G184" i="6"/>
  <c r="F184" i="6" s="1"/>
  <c r="E184" i="6" s="1"/>
  <c r="G183" i="6"/>
  <c r="F183" i="6" s="1"/>
  <c r="E183" i="6" s="1"/>
  <c r="G182" i="6"/>
  <c r="F182" i="6"/>
  <c r="E182" i="6" s="1"/>
  <c r="G181" i="6"/>
  <c r="F181" i="6" s="1"/>
  <c r="E181" i="6" s="1"/>
  <c r="G180" i="6"/>
  <c r="F180" i="6" s="1"/>
  <c r="E180" i="6" s="1"/>
  <c r="G179" i="6"/>
  <c r="F179" i="6" s="1"/>
  <c r="E179" i="6"/>
  <c r="G178" i="6"/>
  <c r="F178" i="6" s="1"/>
  <c r="E178" i="6" s="1"/>
  <c r="G177" i="6"/>
  <c r="F177" i="6" s="1"/>
  <c r="E177" i="6" s="1"/>
  <c r="G176" i="6"/>
  <c r="F176" i="6" s="1"/>
  <c r="E176" i="6" s="1"/>
  <c r="G175" i="6"/>
  <c r="F175" i="6"/>
  <c r="E175" i="6" s="1"/>
  <c r="G174" i="6"/>
  <c r="F174" i="6" s="1"/>
  <c r="E174" i="6" s="1"/>
  <c r="G173" i="6"/>
  <c r="F173" i="6" s="1"/>
  <c r="E173" i="6" s="1"/>
  <c r="G172" i="6"/>
  <c r="F172" i="6" s="1"/>
  <c r="E172" i="6" s="1"/>
  <c r="G171" i="6"/>
  <c r="F171" i="6" s="1"/>
  <c r="E171" i="6" s="1"/>
  <c r="G170" i="6"/>
  <c r="F170" i="6" s="1"/>
  <c r="E170" i="6" s="1"/>
  <c r="G169" i="6"/>
  <c r="F169" i="6"/>
  <c r="E169" i="6" s="1"/>
  <c r="G168" i="6"/>
  <c r="F168" i="6"/>
  <c r="E168" i="6" s="1"/>
  <c r="G167" i="6"/>
  <c r="F167" i="6"/>
  <c r="E167" i="6" s="1"/>
  <c r="G166" i="6"/>
  <c r="F166" i="6" s="1"/>
  <c r="E166" i="6" s="1"/>
  <c r="G165" i="6"/>
  <c r="F165" i="6" s="1"/>
  <c r="E165" i="6" s="1"/>
  <c r="G164" i="6"/>
  <c r="F164" i="6" s="1"/>
  <c r="E164" i="6" s="1"/>
  <c r="G163" i="6"/>
  <c r="F163" i="6" s="1"/>
  <c r="E163" i="6"/>
  <c r="G162" i="6"/>
  <c r="F162" i="6"/>
  <c r="E162" i="6" s="1"/>
  <c r="G161" i="6"/>
  <c r="F161" i="6" s="1"/>
  <c r="E161" i="6" s="1"/>
  <c r="G160" i="6"/>
  <c r="F160" i="6" s="1"/>
  <c r="E160" i="6" s="1"/>
  <c r="G159" i="6"/>
  <c r="F159" i="6" s="1"/>
  <c r="E159" i="6" s="1"/>
  <c r="G158" i="6"/>
  <c r="F158" i="6"/>
  <c r="E158" i="6" s="1"/>
  <c r="G157" i="6"/>
  <c r="F157" i="6" s="1"/>
  <c r="E157" i="6" s="1"/>
  <c r="G156" i="6"/>
  <c r="F156" i="6"/>
  <c r="E156" i="6" s="1"/>
  <c r="G155" i="6"/>
  <c r="F155" i="6" s="1"/>
  <c r="E155" i="6" s="1"/>
  <c r="G154" i="6"/>
  <c r="F154" i="6" s="1"/>
  <c r="E154" i="6" s="1"/>
  <c r="G153" i="6"/>
  <c r="F153" i="6" s="1"/>
  <c r="E153" i="6" s="1"/>
  <c r="G152" i="6"/>
  <c r="F152" i="6"/>
  <c r="E152" i="6" s="1"/>
  <c r="G151" i="6"/>
  <c r="F151" i="6"/>
  <c r="E151" i="6" s="1"/>
  <c r="G150" i="6"/>
  <c r="F150" i="6"/>
  <c r="E150" i="6" s="1"/>
  <c r="G149" i="6"/>
  <c r="F149" i="6" s="1"/>
  <c r="E149" i="6" s="1"/>
  <c r="G148" i="6"/>
  <c r="F148" i="6" s="1"/>
  <c r="E148" i="6" s="1"/>
  <c r="G147" i="6"/>
  <c r="F147" i="6" s="1"/>
  <c r="E147" i="6" s="1"/>
  <c r="G146" i="6"/>
  <c r="F146" i="6" s="1"/>
  <c r="E146" i="6" s="1"/>
  <c r="G145" i="6"/>
  <c r="F145" i="6" s="1"/>
  <c r="E145" i="6" s="1"/>
  <c r="G144" i="6"/>
  <c r="F144" i="6" s="1"/>
  <c r="E144" i="6" s="1"/>
  <c r="G143" i="6"/>
  <c r="F143" i="6" s="1"/>
  <c r="E143" i="6" s="1"/>
  <c r="G142" i="6"/>
  <c r="F142" i="6" s="1"/>
  <c r="E142" i="6" s="1"/>
  <c r="G141" i="6"/>
  <c r="F141" i="6" s="1"/>
  <c r="E141" i="6" s="1"/>
  <c r="G140" i="6"/>
  <c r="F140" i="6" s="1"/>
  <c r="E140" i="6" s="1"/>
  <c r="G139" i="6"/>
  <c r="F139" i="6" s="1"/>
  <c r="E139" i="6" s="1"/>
  <c r="G138" i="6"/>
  <c r="F138" i="6"/>
  <c r="E138" i="6"/>
  <c r="G137" i="6"/>
  <c r="F137" i="6" s="1"/>
  <c r="E137" i="6" s="1"/>
  <c r="G136" i="6"/>
  <c r="F136" i="6" s="1"/>
  <c r="E136" i="6" s="1"/>
  <c r="G135" i="6"/>
  <c r="F135" i="6" s="1"/>
  <c r="E135" i="6" s="1"/>
  <c r="G134" i="6"/>
  <c r="F134" i="6" s="1"/>
  <c r="E134" i="6" s="1"/>
  <c r="G133" i="6"/>
  <c r="F133" i="6" s="1"/>
  <c r="E133" i="6" s="1"/>
  <c r="G132" i="6"/>
  <c r="F132" i="6" s="1"/>
  <c r="E132" i="6" s="1"/>
  <c r="G131" i="6"/>
  <c r="F131" i="6" s="1"/>
  <c r="E131" i="6"/>
  <c r="G130" i="6"/>
  <c r="F130" i="6" s="1"/>
  <c r="E130" i="6" s="1"/>
  <c r="G129" i="6"/>
  <c r="F129" i="6"/>
  <c r="E129" i="6" s="1"/>
  <c r="G128" i="6"/>
  <c r="F128" i="6" s="1"/>
  <c r="E128" i="6" s="1"/>
  <c r="G127" i="6"/>
  <c r="F127" i="6" s="1"/>
  <c r="E127" i="6" s="1"/>
  <c r="G126" i="6"/>
  <c r="F126" i="6" s="1"/>
  <c r="E126" i="6" s="1"/>
  <c r="G125" i="6"/>
  <c r="F125" i="6" s="1"/>
  <c r="E125" i="6"/>
  <c r="G124" i="6"/>
  <c r="F124" i="6" s="1"/>
  <c r="E124" i="6" s="1"/>
  <c r="G123" i="6"/>
  <c r="F123" i="6" s="1"/>
  <c r="E123" i="6"/>
  <c r="G122" i="6"/>
  <c r="F122" i="6"/>
  <c r="E122" i="6" s="1"/>
  <c r="G121" i="6"/>
  <c r="F121" i="6" s="1"/>
  <c r="E121" i="6" s="1"/>
  <c r="G120" i="6"/>
  <c r="F120" i="6"/>
  <c r="E120" i="6" s="1"/>
  <c r="G119" i="6"/>
  <c r="F119" i="6" s="1"/>
  <c r="E119" i="6" s="1"/>
  <c r="G118" i="6"/>
  <c r="F118" i="6" s="1"/>
  <c r="E118" i="6" s="1"/>
  <c r="G117" i="6"/>
  <c r="F117" i="6" s="1"/>
  <c r="E117" i="6"/>
  <c r="G116" i="6"/>
  <c r="F116" i="6"/>
  <c r="E116" i="6" s="1"/>
  <c r="G115" i="6"/>
  <c r="F115" i="6" s="1"/>
  <c r="E115" i="6"/>
  <c r="G114" i="6"/>
  <c r="F114" i="6" s="1"/>
  <c r="E114" i="6" s="1"/>
  <c r="G113" i="6"/>
  <c r="F113" i="6" s="1"/>
  <c r="E113" i="6" s="1"/>
  <c r="G112" i="6"/>
  <c r="F112" i="6"/>
  <c r="E112" i="6" s="1"/>
  <c r="G111" i="6"/>
  <c r="F111" i="6" s="1"/>
  <c r="E111" i="6" s="1"/>
  <c r="G110" i="6"/>
  <c r="F110" i="6"/>
  <c r="E110" i="6" s="1"/>
  <c r="G109" i="6"/>
  <c r="F109" i="6" s="1"/>
  <c r="E109" i="6"/>
  <c r="G108" i="6"/>
  <c r="F108" i="6" s="1"/>
  <c r="E108" i="6" s="1"/>
  <c r="G107" i="6"/>
  <c r="F107" i="6" s="1"/>
  <c r="E107" i="6" s="1"/>
  <c r="G106" i="6"/>
  <c r="F106" i="6" s="1"/>
  <c r="E106" i="6" s="1"/>
  <c r="G105" i="6"/>
  <c r="F105" i="6" s="1"/>
  <c r="E105" i="6" s="1"/>
  <c r="G104" i="6"/>
  <c r="F104" i="6" s="1"/>
  <c r="E104" i="6" s="1"/>
  <c r="G103" i="6"/>
  <c r="F103" i="6" s="1"/>
  <c r="E103" i="6" s="1"/>
  <c r="G102" i="6"/>
  <c r="F102" i="6" s="1"/>
  <c r="E102" i="6" s="1"/>
  <c r="G101" i="6"/>
  <c r="F101" i="6" s="1"/>
  <c r="E101" i="6" s="1"/>
  <c r="G100" i="6"/>
  <c r="F100" i="6" s="1"/>
  <c r="E100" i="6" s="1"/>
  <c r="G99" i="6"/>
  <c r="F99" i="6" s="1"/>
  <c r="E99" i="6" s="1"/>
  <c r="G98" i="6"/>
  <c r="F98" i="6"/>
  <c r="E98" i="6"/>
  <c r="G97" i="6"/>
  <c r="F97" i="6"/>
  <c r="E97" i="6" s="1"/>
  <c r="G96" i="6"/>
  <c r="F96" i="6"/>
  <c r="E96" i="6" s="1"/>
  <c r="G95" i="6"/>
  <c r="F95" i="6" s="1"/>
  <c r="E95" i="6" s="1"/>
  <c r="G94" i="6"/>
  <c r="F94" i="6" s="1"/>
  <c r="E94" i="6" s="1"/>
  <c r="G93" i="6"/>
  <c r="F93" i="6" s="1"/>
  <c r="E93" i="6" s="1"/>
  <c r="G92" i="6"/>
  <c r="F92" i="6" s="1"/>
  <c r="E92" i="6" s="1"/>
  <c r="G91" i="6"/>
  <c r="F91" i="6" s="1"/>
  <c r="E91" i="6"/>
  <c r="G90" i="6"/>
  <c r="F90" i="6"/>
  <c r="E90" i="6" s="1"/>
  <c r="G89" i="6"/>
  <c r="F89" i="6" s="1"/>
  <c r="E89" i="6" s="1"/>
  <c r="G88" i="6"/>
  <c r="F88" i="6" s="1"/>
  <c r="E88" i="6" s="1"/>
  <c r="G87" i="6"/>
  <c r="F87" i="6" s="1"/>
  <c r="E87" i="6" s="1"/>
  <c r="G86" i="6"/>
  <c r="F86" i="6" s="1"/>
  <c r="E86" i="6" s="1"/>
  <c r="G85" i="6"/>
  <c r="F85" i="6" s="1"/>
  <c r="E85" i="6" s="1"/>
  <c r="G84" i="6"/>
  <c r="F84" i="6"/>
  <c r="E84" i="6" s="1"/>
  <c r="G83" i="6"/>
  <c r="F83" i="6" s="1"/>
  <c r="E83" i="6"/>
  <c r="G82" i="6"/>
  <c r="F82" i="6"/>
  <c r="E82" i="6" s="1"/>
  <c r="G81" i="6"/>
  <c r="F81" i="6" s="1"/>
  <c r="E81" i="6" s="1"/>
  <c r="G80" i="6"/>
  <c r="F80" i="6" s="1"/>
  <c r="E80" i="6" s="1"/>
  <c r="G79" i="6"/>
  <c r="F79" i="6" s="1"/>
  <c r="E79" i="6" s="1"/>
  <c r="G78" i="6"/>
  <c r="F78" i="6"/>
  <c r="E78" i="6" s="1"/>
  <c r="G77" i="6"/>
  <c r="F77" i="6" s="1"/>
  <c r="E77" i="6"/>
  <c r="G76" i="6"/>
  <c r="F76" i="6" s="1"/>
  <c r="E76" i="6" s="1"/>
  <c r="G75" i="6"/>
  <c r="F75" i="6" s="1"/>
  <c r="E75" i="6" s="1"/>
  <c r="G74" i="6"/>
  <c r="F74" i="6" s="1"/>
  <c r="E74" i="6" s="1"/>
  <c r="G73" i="6"/>
  <c r="F73" i="6" s="1"/>
  <c r="E73" i="6" s="1"/>
  <c r="G72" i="6"/>
  <c r="F72" i="6"/>
  <c r="E72" i="6" s="1"/>
  <c r="G71" i="6"/>
  <c r="F71" i="6" s="1"/>
  <c r="E71" i="6" s="1"/>
  <c r="G70" i="6"/>
  <c r="F70" i="6" s="1"/>
  <c r="E70" i="6" s="1"/>
  <c r="G69" i="6"/>
  <c r="F69" i="6" s="1"/>
  <c r="E69" i="6" s="1"/>
  <c r="G68" i="6"/>
  <c r="F68" i="6" s="1"/>
  <c r="E68" i="6" s="1"/>
  <c r="G67" i="6"/>
  <c r="F67" i="6" s="1"/>
  <c r="E67" i="6" s="1"/>
  <c r="G66" i="6"/>
  <c r="F66" i="6" s="1"/>
  <c r="E66" i="6" s="1"/>
  <c r="G65" i="6"/>
  <c r="F65" i="6"/>
  <c r="E65" i="6" s="1"/>
  <c r="G64" i="6"/>
  <c r="F64" i="6"/>
  <c r="E64" i="6" s="1"/>
  <c r="G63" i="6"/>
  <c r="F63" i="6" s="1"/>
  <c r="E63" i="6" s="1"/>
  <c r="G62" i="6"/>
  <c r="F62" i="6" s="1"/>
  <c r="E62" i="6" s="1"/>
  <c r="G61" i="6"/>
  <c r="F61" i="6" s="1"/>
  <c r="E61" i="6" s="1"/>
  <c r="G60" i="6"/>
  <c r="F60" i="6" s="1"/>
  <c r="E60" i="6" s="1"/>
  <c r="G59" i="6"/>
  <c r="F59" i="6" s="1"/>
  <c r="E59" i="6" s="1"/>
  <c r="G58" i="6"/>
  <c r="F58" i="6"/>
  <c r="E58" i="6" s="1"/>
  <c r="G57" i="6"/>
  <c r="F57" i="6" s="1"/>
  <c r="E57" i="6" s="1"/>
  <c r="G56" i="6"/>
  <c r="F56" i="6"/>
  <c r="E56" i="6" s="1"/>
  <c r="G55" i="6"/>
  <c r="F55" i="6" s="1"/>
  <c r="E55" i="6" s="1"/>
  <c r="G54" i="6"/>
  <c r="F54" i="6" s="1"/>
  <c r="E54" i="6" s="1"/>
  <c r="G53" i="6"/>
  <c r="F53" i="6" s="1"/>
  <c r="E53" i="6"/>
  <c r="G52" i="6"/>
  <c r="F52" i="6" s="1"/>
  <c r="E52" i="6" s="1"/>
  <c r="G51" i="6"/>
  <c r="F51" i="6" s="1"/>
  <c r="E51" i="6"/>
  <c r="G50" i="6"/>
  <c r="F50" i="6"/>
  <c r="E50" i="6" s="1"/>
  <c r="G49" i="6"/>
  <c r="F49" i="6" s="1"/>
  <c r="E49" i="6" s="1"/>
  <c r="G48" i="6"/>
  <c r="F48" i="6" s="1"/>
  <c r="E48" i="6" s="1"/>
  <c r="G47" i="6"/>
  <c r="F47" i="6" s="1"/>
  <c r="E47" i="6" s="1"/>
  <c r="G46" i="6"/>
  <c r="F46" i="6" s="1"/>
  <c r="E46" i="6" s="1"/>
  <c r="G45" i="6"/>
  <c r="F45" i="6" s="1"/>
  <c r="E45" i="6"/>
  <c r="G44" i="6"/>
  <c r="F44" i="6" s="1"/>
  <c r="E44" i="6" s="1"/>
  <c r="G43" i="6"/>
  <c r="F43" i="6" s="1"/>
  <c r="E43" i="6" s="1"/>
  <c r="G42" i="6"/>
  <c r="F42" i="6" s="1"/>
  <c r="E42" i="6" s="1"/>
  <c r="G41" i="6"/>
  <c r="F41" i="6" s="1"/>
  <c r="E41" i="6" s="1"/>
  <c r="G40" i="6"/>
  <c r="F40" i="6" s="1"/>
  <c r="E40" i="6" s="1"/>
  <c r="G39" i="6"/>
  <c r="F39" i="6" s="1"/>
  <c r="E39" i="6" s="1"/>
  <c r="G38" i="6"/>
  <c r="F38" i="6" s="1"/>
  <c r="E38" i="6" s="1"/>
  <c r="G37" i="6"/>
  <c r="F37" i="6" s="1"/>
  <c r="E37" i="6" s="1"/>
  <c r="G36" i="6"/>
  <c r="F36" i="6" s="1"/>
  <c r="E36" i="6" s="1"/>
  <c r="G35" i="6"/>
  <c r="F35" i="6" s="1"/>
  <c r="E35" i="6" s="1"/>
  <c r="G34" i="6"/>
  <c r="F34" i="6" s="1"/>
  <c r="E34" i="6" s="1"/>
  <c r="G33" i="6"/>
  <c r="F33" i="6" s="1"/>
  <c r="E33" i="6" s="1"/>
  <c r="G32" i="6"/>
  <c r="F32" i="6"/>
  <c r="E32" i="6" s="1"/>
  <c r="G31" i="6"/>
  <c r="F31" i="6" s="1"/>
  <c r="E31" i="6" s="1"/>
  <c r="G30" i="6"/>
  <c r="F30" i="6" s="1"/>
  <c r="E30" i="6" s="1"/>
  <c r="G29" i="6"/>
  <c r="F29" i="6" s="1"/>
  <c r="E29" i="6" s="1"/>
  <c r="G28" i="6"/>
  <c r="F28" i="6" s="1"/>
  <c r="E28" i="6" s="1"/>
  <c r="G27" i="6"/>
  <c r="F27" i="6" s="1"/>
  <c r="E27" i="6"/>
  <c r="G26" i="6"/>
  <c r="F26" i="6" s="1"/>
  <c r="E26" i="6" s="1"/>
  <c r="G25" i="6"/>
  <c r="F25" i="6" s="1"/>
  <c r="E25" i="6" s="1"/>
  <c r="G24" i="6"/>
  <c r="F24" i="6"/>
  <c r="E24" i="6" s="1"/>
  <c r="G23" i="6"/>
  <c r="F23" i="6" s="1"/>
  <c r="E23" i="6" s="1"/>
  <c r="G22" i="6"/>
  <c r="F22" i="6" s="1"/>
  <c r="E22" i="6" s="1"/>
  <c r="G21" i="6"/>
  <c r="F21" i="6" s="1"/>
  <c r="E21" i="6" s="1"/>
  <c r="G20" i="6"/>
  <c r="F20" i="6"/>
  <c r="E20" i="6" s="1"/>
  <c r="G19" i="6"/>
  <c r="F19" i="6" s="1"/>
  <c r="E19" i="6" s="1"/>
  <c r="G18" i="6"/>
  <c r="F18" i="6"/>
  <c r="E18" i="6" s="1"/>
  <c r="G17" i="6"/>
  <c r="F17" i="6" s="1"/>
  <c r="E17" i="6" s="1"/>
  <c r="G16" i="6"/>
  <c r="F16" i="6" s="1"/>
  <c r="E16" i="6" s="1"/>
  <c r="G15" i="6"/>
  <c r="F15" i="6" s="1"/>
  <c r="E15" i="6" s="1"/>
  <c r="G14" i="6"/>
  <c r="F14" i="6"/>
  <c r="E14" i="6" s="1"/>
  <c r="G13" i="6"/>
  <c r="F13" i="6" s="1"/>
  <c r="E13" i="6" s="1"/>
  <c r="G12" i="6"/>
  <c r="F12" i="6" s="1"/>
  <c r="E12" i="6" s="1"/>
  <c r="G11" i="6"/>
  <c r="F11" i="6" s="1"/>
  <c r="E11" i="6" s="1"/>
  <c r="G10" i="6"/>
  <c r="F10" i="6" s="1"/>
  <c r="E10" i="6" s="1"/>
  <c r="G9" i="6"/>
  <c r="F9" i="6" s="1"/>
  <c r="E9" i="6" s="1"/>
  <c r="G8" i="6"/>
  <c r="F8" i="6" s="1"/>
  <c r="E8" i="6" s="1"/>
  <c r="G7" i="6"/>
  <c r="F7" i="6" s="1"/>
  <c r="E7" i="6" s="1"/>
  <c r="G6" i="6"/>
  <c r="F6" i="6" s="1"/>
  <c r="E6" i="6" s="1"/>
  <c r="G5" i="6"/>
  <c r="F5" i="6" s="1"/>
  <c r="E5" i="6"/>
  <c r="G4" i="6"/>
  <c r="F4" i="6" s="1"/>
  <c r="E4" i="6" s="1"/>
  <c r="E2" i="7" l="1"/>
  <c r="F2" i="7"/>
  <c r="B2" i="7"/>
  <c r="C2" i="7"/>
  <c r="D2" i="7"/>
  <c r="R33" i="4"/>
  <c r="X24" i="4" s="1"/>
  <c r="G2" i="7" l="1"/>
  <c r="I2" i="7" s="1"/>
  <c r="S27" i="4"/>
  <c r="T44" i="4"/>
  <c r="O44" i="4"/>
  <c r="D44" i="4"/>
  <c r="T36" i="4"/>
  <c r="T37" i="4"/>
  <c r="T38" i="4"/>
  <c r="T39" i="4"/>
  <c r="T40" i="4"/>
  <c r="T41" i="4"/>
  <c r="T42" i="4"/>
  <c r="T43" i="4"/>
  <c r="T35" i="4"/>
  <c r="O36" i="4"/>
  <c r="O37" i="4"/>
  <c r="O38" i="4"/>
  <c r="O39" i="4"/>
  <c r="O40" i="4"/>
  <c r="O41" i="4"/>
  <c r="O42" i="4"/>
  <c r="O43" i="4"/>
  <c r="O35" i="4"/>
  <c r="L12" i="3"/>
  <c r="J36" i="4" s="1"/>
  <c r="L13" i="3"/>
  <c r="H37" i="4" s="1"/>
  <c r="L14" i="3"/>
  <c r="L38" i="4" s="1"/>
  <c r="L15" i="3"/>
  <c r="N39" i="4" s="1"/>
  <c r="L16" i="3"/>
  <c r="M40" i="4" s="1"/>
  <c r="L17" i="3"/>
  <c r="L41" i="4" s="1"/>
  <c r="L18" i="3"/>
  <c r="L42" i="4" s="1"/>
  <c r="L19" i="3"/>
  <c r="N43" i="4" s="1"/>
  <c r="L20" i="3"/>
  <c r="H44" i="4" s="1"/>
  <c r="L11" i="3"/>
  <c r="K35" i="4" s="1"/>
  <c r="D36" i="4"/>
  <c r="D37" i="4"/>
  <c r="D38" i="4"/>
  <c r="D39" i="4"/>
  <c r="D40" i="4"/>
  <c r="D41" i="4"/>
  <c r="D42" i="4"/>
  <c r="D43" i="4"/>
  <c r="D35" i="4"/>
  <c r="L10" i="3"/>
  <c r="H31" i="4" s="1"/>
  <c r="L8" i="3"/>
  <c r="L33" i="4" s="1"/>
  <c r="J2" i="7" l="1"/>
  <c r="K2" i="7"/>
  <c r="H2" i="7"/>
  <c r="L35" i="4"/>
  <c r="M35" i="4"/>
  <c r="N35" i="4"/>
  <c r="H35" i="4"/>
  <c r="I35" i="4"/>
  <c r="J35" i="4"/>
  <c r="I44" i="4"/>
  <c r="K44" i="4"/>
  <c r="L44" i="4"/>
  <c r="M44" i="4"/>
  <c r="N44" i="4"/>
  <c r="J44" i="4"/>
  <c r="M43" i="4"/>
  <c r="K43" i="4"/>
  <c r="J43" i="4"/>
  <c r="L43" i="4"/>
  <c r="I43" i="4"/>
  <c r="H43" i="4"/>
  <c r="H42" i="4"/>
  <c r="K42" i="4"/>
  <c r="J42" i="4"/>
  <c r="I42" i="4"/>
  <c r="N42" i="4"/>
  <c r="M42" i="4"/>
  <c r="M41" i="4"/>
  <c r="K41" i="4"/>
  <c r="J41" i="4"/>
  <c r="I41" i="4"/>
  <c r="H41" i="4"/>
  <c r="N41" i="4"/>
  <c r="L40" i="4"/>
  <c r="K40" i="4"/>
  <c r="J40" i="4"/>
  <c r="I40" i="4"/>
  <c r="H40" i="4"/>
  <c r="N40" i="4"/>
  <c r="L39" i="4"/>
  <c r="K39" i="4"/>
  <c r="J39" i="4"/>
  <c r="M39" i="4"/>
  <c r="I39" i="4"/>
  <c r="H39" i="4"/>
  <c r="M38" i="4"/>
  <c r="H38" i="4"/>
  <c r="K38" i="4"/>
  <c r="J38" i="4"/>
  <c r="I38" i="4"/>
  <c r="N38" i="4"/>
  <c r="L37" i="4"/>
  <c r="K37" i="4"/>
  <c r="N37" i="4"/>
  <c r="M37" i="4"/>
  <c r="J37" i="4"/>
  <c r="I37" i="4"/>
  <c r="H36" i="4"/>
  <c r="N36" i="4"/>
  <c r="I36" i="4"/>
  <c r="M36" i="4"/>
  <c r="L36" i="4"/>
  <c r="K36" i="4"/>
  <c r="H33" i="4"/>
  <c r="M33" i="4"/>
  <c r="N33" i="4"/>
  <c r="J33" i="4"/>
  <c r="I33" i="4"/>
  <c r="K33" i="4"/>
  <c r="L2" i="7" l="1"/>
  <c r="M2" i="7"/>
  <c r="E6393" i="3"/>
  <c r="E42" i="3"/>
  <c r="E41" i="3"/>
  <c r="E40" i="3"/>
  <c r="E39" i="3"/>
  <c r="E35" i="3"/>
  <c r="E38" i="3"/>
  <c r="E37" i="3"/>
  <c r="E36" i="3"/>
  <c r="E34" i="3"/>
  <c r="E33" i="3"/>
  <c r="E32" i="3"/>
  <c r="E29" i="3"/>
  <c r="E26" i="3"/>
  <c r="E31" i="3"/>
  <c r="E27" i="3"/>
  <c r="E28" i="3"/>
  <c r="E30" i="3"/>
  <c r="E25" i="3"/>
  <c r="E24" i="3"/>
  <c r="E21" i="3"/>
  <c r="E22" i="3"/>
  <c r="E23" i="3"/>
  <c r="E20" i="3"/>
  <c r="E19" i="3"/>
  <c r="E13" i="3"/>
  <c r="E18" i="3"/>
  <c r="E16" i="3"/>
  <c r="E15" i="3"/>
  <c r="E17" i="3"/>
  <c r="E14" i="3"/>
  <c r="E12" i="3"/>
  <c r="E3940" i="3"/>
  <c r="E3944" i="3"/>
  <c r="E3939" i="3"/>
  <c r="E3942" i="3"/>
  <c r="E3930" i="3"/>
  <c r="E3932" i="3"/>
  <c r="E3933" i="3"/>
  <c r="E3943" i="3"/>
  <c r="E3931" i="3"/>
  <c r="E3945" i="3"/>
  <c r="E3946" i="3"/>
  <c r="E3928" i="3"/>
  <c r="E3927" i="3"/>
  <c r="E3929" i="3"/>
  <c r="E3941" i="3"/>
  <c r="E3887" i="3"/>
  <c r="E3602" i="3"/>
  <c r="E3599" i="3"/>
  <c r="E3604" i="3"/>
  <c r="E3595" i="3"/>
  <c r="E3598" i="3"/>
  <c r="E3605" i="3"/>
  <c r="E3601" i="3"/>
  <c r="E3594" i="3"/>
  <c r="E3600" i="3"/>
  <c r="E3596" i="3"/>
  <c r="E3603" i="3"/>
  <c r="E3597" i="3"/>
  <c r="E3593" i="3"/>
  <c r="E3592" i="3"/>
  <c r="E3591" i="3"/>
  <c r="E3571" i="3"/>
  <c r="E3614" i="3"/>
  <c r="E3613" i="3"/>
  <c r="E3618" i="3"/>
  <c r="E3610" i="3"/>
  <c r="E3617" i="3"/>
  <c r="E3616" i="3"/>
  <c r="E3615" i="3"/>
  <c r="E3607" i="3"/>
  <c r="E3622" i="3"/>
  <c r="E3619" i="3"/>
  <c r="E3621" i="3"/>
  <c r="E3620" i="3"/>
  <c r="E3612" i="3"/>
  <c r="E3609" i="3"/>
  <c r="E3608" i="3"/>
  <c r="E3611" i="3"/>
  <c r="E3606" i="3"/>
  <c r="E3531" i="3"/>
  <c r="E3972" i="3"/>
  <c r="E3537" i="3"/>
  <c r="E3536" i="3"/>
  <c r="E3532" i="3"/>
  <c r="E3970" i="3"/>
  <c r="E3969" i="3"/>
  <c r="E3961" i="3"/>
  <c r="E3960" i="3"/>
  <c r="E3971" i="3"/>
  <c r="E3967" i="3"/>
  <c r="E3534" i="3"/>
  <c r="E3968" i="3"/>
  <c r="E3535" i="3"/>
  <c r="E3964" i="3"/>
  <c r="E3973" i="3"/>
  <c r="E3963" i="3"/>
  <c r="E3538" i="3"/>
  <c r="E3965" i="3"/>
  <c r="E3962" i="3"/>
  <c r="E3533" i="3"/>
  <c r="E3966" i="3"/>
  <c r="E3959" i="3"/>
  <c r="E3572" i="3"/>
  <c r="E3587" i="3"/>
  <c r="E3575" i="3"/>
  <c r="E3884" i="3"/>
  <c r="E3588" i="3"/>
  <c r="E3870" i="3"/>
  <c r="E3873" i="3"/>
  <c r="E3869" i="3"/>
  <c r="E3885" i="3"/>
  <c r="E3868" i="3"/>
  <c r="E3876" i="3"/>
  <c r="E3872" i="3"/>
  <c r="E3871" i="3"/>
  <c r="E3577" i="3"/>
  <c r="E3589" i="3"/>
  <c r="E3586" i="3"/>
  <c r="E3583" i="3"/>
  <c r="E3579" i="3"/>
  <c r="E3866" i="3"/>
  <c r="E3864" i="3"/>
  <c r="E3882" i="3"/>
  <c r="E3582" i="3"/>
  <c r="E3576" i="3"/>
  <c r="E3578" i="3"/>
  <c r="E3585" i="3"/>
  <c r="E3865" i="3"/>
  <c r="E3877" i="3"/>
  <c r="E3883" i="3"/>
  <c r="E3590" i="3"/>
  <c r="E3875" i="3"/>
  <c r="E3874" i="3"/>
  <c r="E3879" i="3"/>
  <c r="E3574" i="3"/>
  <c r="E3581" i="3"/>
  <c r="E3573" i="3"/>
  <c r="E3584" i="3"/>
  <c r="E3878" i="3"/>
  <c r="E3880" i="3"/>
  <c r="E3580" i="3"/>
  <c r="E3881" i="3"/>
  <c r="E3867" i="3"/>
  <c r="E3570" i="3"/>
  <c r="E4013" i="3"/>
  <c r="E4022" i="3"/>
  <c r="E4016" i="3"/>
  <c r="E4020" i="3"/>
  <c r="E4017" i="3"/>
  <c r="E4018" i="3"/>
  <c r="E4019" i="3"/>
  <c r="E4015" i="3"/>
  <c r="E4024" i="3"/>
  <c r="E4023" i="3"/>
  <c r="E4012" i="3"/>
  <c r="E4014" i="3"/>
  <c r="E4021" i="3"/>
  <c r="E4011" i="3"/>
  <c r="E4010" i="3"/>
  <c r="E4058" i="3"/>
  <c r="E4054" i="3"/>
  <c r="E4052" i="3"/>
  <c r="E4057" i="3"/>
  <c r="E4050" i="3"/>
  <c r="E4055" i="3"/>
  <c r="E4056" i="3"/>
  <c r="E4051" i="3"/>
  <c r="E4053" i="3"/>
  <c r="E4049" i="3"/>
  <c r="E4026" i="3"/>
  <c r="E4027" i="3"/>
  <c r="E4036" i="3"/>
  <c r="E4030" i="3"/>
  <c r="E4042" i="3"/>
  <c r="E4038" i="3"/>
  <c r="E4037" i="3"/>
  <c r="E4029" i="3"/>
  <c r="E4040" i="3"/>
  <c r="E4046" i="3"/>
  <c r="E4041" i="3"/>
  <c r="E4044" i="3"/>
  <c r="E4031" i="3"/>
  <c r="E4039" i="3"/>
  <c r="E4048" i="3"/>
  <c r="E4033" i="3"/>
  <c r="E4034" i="3"/>
  <c r="E4045" i="3"/>
  <c r="E4032" i="3"/>
  <c r="E4035" i="3"/>
  <c r="E4043" i="3"/>
  <c r="E4028" i="3"/>
  <c r="E4047" i="3"/>
  <c r="E4025" i="3"/>
  <c r="E4083" i="3"/>
  <c r="E4085" i="3"/>
  <c r="E4089" i="3"/>
  <c r="E4090" i="3"/>
  <c r="E4081" i="3"/>
  <c r="E4092" i="3"/>
  <c r="E4078" i="3"/>
  <c r="E4080" i="3"/>
  <c r="E4079" i="3"/>
  <c r="E4091" i="3"/>
  <c r="E4088" i="3"/>
  <c r="E4082" i="3"/>
  <c r="E4084" i="3"/>
  <c r="E4086" i="3"/>
  <c r="E4087" i="3"/>
  <c r="E4077" i="3"/>
  <c r="E3989" i="3"/>
  <c r="E3993" i="3"/>
  <c r="E3986" i="3"/>
  <c r="E3985" i="3"/>
  <c r="E3987" i="3"/>
  <c r="E3996" i="3"/>
  <c r="E3984" i="3"/>
  <c r="E3982" i="3"/>
  <c r="E3978" i="3"/>
  <c r="E3991" i="3"/>
  <c r="E3990" i="3"/>
  <c r="E3997" i="3"/>
  <c r="E3988" i="3"/>
  <c r="E3979" i="3"/>
  <c r="E3980" i="3"/>
  <c r="E3976" i="3"/>
  <c r="E3981" i="3"/>
  <c r="E3992" i="3"/>
  <c r="E3995" i="3"/>
  <c r="E3994" i="3"/>
  <c r="E3977" i="3"/>
  <c r="E3983" i="3"/>
  <c r="E3975" i="3"/>
  <c r="E3974" i="3"/>
  <c r="E4006" i="3"/>
  <c r="E4007" i="3"/>
  <c r="E4002" i="3"/>
  <c r="E4001" i="3"/>
  <c r="E4004" i="3"/>
  <c r="E4008" i="3"/>
  <c r="E4003" i="3"/>
  <c r="E3999" i="3"/>
  <c r="E4005" i="3"/>
  <c r="E4009" i="3"/>
  <c r="E4000" i="3"/>
  <c r="E3998" i="3"/>
  <c r="E4067" i="3"/>
  <c r="E4068" i="3"/>
  <c r="E4074" i="3"/>
  <c r="E4070" i="3"/>
  <c r="E4069" i="3"/>
  <c r="E4060" i="3"/>
  <c r="E4071" i="3"/>
  <c r="E4064" i="3"/>
  <c r="E4075" i="3"/>
  <c r="E4066" i="3"/>
  <c r="E4063" i="3"/>
  <c r="E4062" i="3"/>
  <c r="E4072" i="3"/>
  <c r="E4061" i="3"/>
  <c r="E4065" i="3"/>
  <c r="E4073" i="3"/>
  <c r="E4076" i="3"/>
  <c r="E4059" i="3"/>
  <c r="E3955" i="3"/>
  <c r="E3949" i="3"/>
  <c r="E3956" i="3"/>
  <c r="E3948" i="3"/>
  <c r="E3953" i="3"/>
  <c r="E3954" i="3"/>
  <c r="E3958" i="3"/>
  <c r="E3951" i="3"/>
  <c r="E3952" i="3"/>
  <c r="E3957" i="3"/>
  <c r="E3950" i="3"/>
  <c r="E3947" i="3"/>
  <c r="E3851" i="3"/>
  <c r="E3858" i="3"/>
  <c r="E3854" i="3"/>
  <c r="E3861" i="3"/>
  <c r="E3859" i="3"/>
  <c r="E3856" i="3"/>
  <c r="E3860" i="3"/>
  <c r="E3862" i="3"/>
  <c r="E3852" i="3"/>
  <c r="E3853" i="3"/>
  <c r="E3855" i="3"/>
  <c r="E3857" i="3"/>
  <c r="E3863" i="3"/>
  <c r="E3850" i="3"/>
  <c r="E3503" i="3"/>
  <c r="E3507" i="3"/>
  <c r="E3500" i="3"/>
  <c r="E3499" i="3"/>
  <c r="E3502" i="3"/>
  <c r="E3501" i="3"/>
  <c r="E3498" i="3"/>
  <c r="E3504" i="3"/>
  <c r="E3506" i="3"/>
  <c r="E3505" i="3"/>
  <c r="E3497" i="3"/>
  <c r="E3487" i="3"/>
  <c r="E3484" i="3"/>
  <c r="E3483" i="3"/>
  <c r="E3491" i="3"/>
  <c r="E3492" i="3"/>
  <c r="E3488" i="3"/>
  <c r="E3479" i="3"/>
  <c r="E3486" i="3"/>
  <c r="E3494" i="3"/>
  <c r="E3489" i="3"/>
  <c r="E3495" i="3"/>
  <c r="E3485" i="3"/>
  <c r="E3482" i="3"/>
  <c r="E3493" i="3"/>
  <c r="E3480" i="3"/>
  <c r="E3496" i="3"/>
  <c r="E3481" i="3"/>
  <c r="E3478" i="3"/>
  <c r="E3490" i="3"/>
  <c r="E3477" i="3"/>
  <c r="E3551" i="3"/>
  <c r="E3549" i="3"/>
  <c r="E3546" i="3"/>
  <c r="E3550" i="3"/>
  <c r="E3544" i="3"/>
  <c r="E3548" i="3"/>
  <c r="E3552" i="3"/>
  <c r="E3547" i="3"/>
  <c r="E3545" i="3"/>
  <c r="E3542" i="3"/>
  <c r="E3543" i="3"/>
  <c r="E3540" i="3"/>
  <c r="E3541" i="3"/>
  <c r="E3539" i="3"/>
  <c r="E3639" i="3"/>
  <c r="E3629" i="3"/>
  <c r="E3641" i="3"/>
  <c r="E3638" i="3"/>
  <c r="E3636" i="3"/>
  <c r="E3642" i="3"/>
  <c r="E3652" i="3"/>
  <c r="E3643" i="3"/>
  <c r="E3627" i="3"/>
  <c r="E3626" i="3"/>
  <c r="E3628" i="3"/>
  <c r="E3647" i="3"/>
  <c r="E3645" i="3"/>
  <c r="E3648" i="3"/>
  <c r="E3646" i="3"/>
  <c r="E3644" i="3"/>
  <c r="E3650" i="3"/>
  <c r="E3637" i="3"/>
  <c r="E3632" i="3"/>
  <c r="E3625" i="3"/>
  <c r="E3635" i="3"/>
  <c r="E3651" i="3"/>
  <c r="E3624" i="3"/>
  <c r="E3631" i="3"/>
  <c r="E3630" i="3"/>
  <c r="E3640" i="3"/>
  <c r="E3649" i="3"/>
  <c r="E3633" i="3"/>
  <c r="E3634" i="3"/>
  <c r="E3653" i="3"/>
  <c r="E3623" i="3"/>
  <c r="E3515" i="3"/>
  <c r="E3514" i="3"/>
  <c r="E3526" i="3"/>
  <c r="E3511" i="3"/>
  <c r="E3510" i="3"/>
  <c r="E3527" i="3"/>
  <c r="E3523" i="3"/>
  <c r="E3512" i="3"/>
  <c r="E3520" i="3"/>
  <c r="E3519" i="3"/>
  <c r="E3513" i="3"/>
  <c r="E3516" i="3"/>
  <c r="E3517" i="3"/>
  <c r="E3518" i="3"/>
  <c r="E3524" i="3"/>
  <c r="E3529" i="3"/>
  <c r="E3530" i="3"/>
  <c r="E3528" i="3"/>
  <c r="E3522" i="3"/>
  <c r="E3525" i="3"/>
  <c r="E3521" i="3"/>
  <c r="E3509" i="3"/>
  <c r="E3508" i="3"/>
  <c r="E3469" i="3"/>
  <c r="E3474" i="3"/>
  <c r="E3470" i="3"/>
  <c r="E3472" i="3"/>
  <c r="E3476" i="3"/>
  <c r="E3475" i="3"/>
  <c r="E3473" i="3"/>
  <c r="E3467" i="3"/>
  <c r="E3471" i="3"/>
  <c r="E3468" i="3"/>
  <c r="E3466" i="3"/>
  <c r="E3827" i="3"/>
  <c r="E3828" i="3"/>
  <c r="E3810" i="3"/>
  <c r="E3826" i="3"/>
  <c r="E3786" i="3"/>
  <c r="E3817" i="3"/>
  <c r="E3816" i="3"/>
  <c r="E3779" i="3"/>
  <c r="E3801" i="3"/>
  <c r="E3776" i="3"/>
  <c r="E3788" i="3"/>
  <c r="E3789" i="3"/>
  <c r="E3812" i="3"/>
  <c r="E3796" i="3"/>
  <c r="E3814" i="3"/>
  <c r="E3818" i="3"/>
  <c r="E3798" i="3"/>
  <c r="E3782" i="3"/>
  <c r="E3822" i="3"/>
  <c r="E3815" i="3"/>
  <c r="E3791" i="3"/>
  <c r="E3795" i="3"/>
  <c r="E3802" i="3"/>
  <c r="E3799" i="3"/>
  <c r="E3780" i="3"/>
  <c r="E3800" i="3"/>
  <c r="E3785" i="3"/>
  <c r="E3809" i="3"/>
  <c r="E3778" i="3"/>
  <c r="E3820" i="3"/>
  <c r="E3775" i="3"/>
  <c r="E3797" i="3"/>
  <c r="E3792" i="3"/>
  <c r="E3805" i="3"/>
  <c r="E3813" i="3"/>
  <c r="E3819" i="3"/>
  <c r="E3804" i="3"/>
  <c r="E3783" i="3"/>
  <c r="E3790" i="3"/>
  <c r="E3793" i="3"/>
  <c r="E3794" i="3"/>
  <c r="E3803" i="3"/>
  <c r="E3784" i="3"/>
  <c r="E3781" i="3"/>
  <c r="E3824" i="3"/>
  <c r="E3829" i="3"/>
  <c r="E3825" i="3"/>
  <c r="E3808" i="3"/>
  <c r="E3806" i="3"/>
  <c r="E3811" i="3"/>
  <c r="E3823" i="3"/>
  <c r="E3777" i="3"/>
  <c r="E3821" i="3"/>
  <c r="E3787" i="3"/>
  <c r="E3807" i="3"/>
  <c r="E3774" i="3"/>
  <c r="E3403" i="3"/>
  <c r="E3412" i="3"/>
  <c r="E3401" i="3"/>
  <c r="E3418" i="3"/>
  <c r="E3423" i="3"/>
  <c r="E3405" i="3"/>
  <c r="E3421" i="3"/>
  <c r="E3422" i="3"/>
  <c r="E3406" i="3"/>
  <c r="E3426" i="3"/>
  <c r="E3415" i="3"/>
  <c r="E3419" i="3"/>
  <c r="E3417" i="3"/>
  <c r="E3402" i="3"/>
  <c r="E3414" i="3"/>
  <c r="E3408" i="3"/>
  <c r="E3410" i="3"/>
  <c r="E3409" i="3"/>
  <c r="E3424" i="3"/>
  <c r="E3411" i="3"/>
  <c r="E3413" i="3"/>
  <c r="E3420" i="3"/>
  <c r="E3416" i="3"/>
  <c r="E3407" i="3"/>
  <c r="E3425" i="3"/>
  <c r="E3404" i="3"/>
  <c r="E3400" i="3"/>
  <c r="E3849" i="3"/>
  <c r="E3840" i="3"/>
  <c r="E3843" i="3"/>
  <c r="E3831" i="3"/>
  <c r="E3834" i="3"/>
  <c r="E3833" i="3"/>
  <c r="E3845" i="3"/>
  <c r="E3832" i="3"/>
  <c r="E3841" i="3"/>
  <c r="E3836" i="3"/>
  <c r="E3842" i="3"/>
  <c r="E3848" i="3"/>
  <c r="E3838" i="3"/>
  <c r="E3839" i="3"/>
  <c r="E3835" i="3"/>
  <c r="E3846" i="3"/>
  <c r="E3837" i="3"/>
  <c r="E3847" i="3"/>
  <c r="E3844" i="3"/>
  <c r="E3830" i="3"/>
  <c r="E3432" i="3"/>
  <c r="E3451" i="3"/>
  <c r="E3444" i="3"/>
  <c r="E3431" i="3"/>
  <c r="E3454" i="3"/>
  <c r="E3457" i="3"/>
  <c r="E3442" i="3"/>
  <c r="E3441" i="3"/>
  <c r="E3445" i="3"/>
  <c r="E3433" i="3"/>
  <c r="E3446" i="3"/>
  <c r="E3448" i="3"/>
  <c r="E3449" i="3"/>
  <c r="E3463" i="3"/>
  <c r="E3443" i="3"/>
  <c r="E3465" i="3"/>
  <c r="E3439" i="3"/>
  <c r="E3452" i="3"/>
  <c r="E3456" i="3"/>
  <c r="E3447" i="3"/>
  <c r="E3458" i="3"/>
  <c r="E3455" i="3"/>
  <c r="E3461" i="3"/>
  <c r="E3429" i="3"/>
  <c r="E3428" i="3"/>
  <c r="E3450" i="3"/>
  <c r="E3460" i="3"/>
  <c r="E3434" i="3"/>
  <c r="E3438" i="3"/>
  <c r="E3459" i="3"/>
  <c r="E3462" i="3"/>
  <c r="E3437" i="3"/>
  <c r="E3436" i="3"/>
  <c r="E3464" i="3"/>
  <c r="E3453" i="3"/>
  <c r="E3440" i="3"/>
  <c r="E3435" i="3"/>
  <c r="E3430" i="3"/>
  <c r="E3427" i="3"/>
  <c r="E3915" i="3"/>
  <c r="E3917" i="3"/>
  <c r="E3894" i="3"/>
  <c r="E3903" i="3"/>
  <c r="E3926" i="3"/>
  <c r="E3936" i="3"/>
  <c r="E3938" i="3"/>
  <c r="E3937" i="3"/>
  <c r="E3920" i="3"/>
  <c r="E3934" i="3"/>
  <c r="E3899" i="3"/>
  <c r="E3897" i="3"/>
  <c r="E3910" i="3"/>
  <c r="E3907" i="3"/>
  <c r="E3914" i="3"/>
  <c r="E3916" i="3"/>
  <c r="E3904" i="3"/>
  <c r="E3891" i="3"/>
  <c r="E3909" i="3"/>
  <c r="E3888" i="3"/>
  <c r="E3912" i="3"/>
  <c r="E3919" i="3"/>
  <c r="E3911" i="3"/>
  <c r="E3889" i="3"/>
  <c r="E3908" i="3"/>
  <c r="E3922" i="3"/>
  <c r="E3896" i="3"/>
  <c r="E3921" i="3"/>
  <c r="E3902" i="3"/>
  <c r="E3901" i="3"/>
  <c r="E3893" i="3"/>
  <c r="E3935" i="3"/>
  <c r="E3913" i="3"/>
  <c r="E3892" i="3"/>
  <c r="E3895" i="3"/>
  <c r="E3918" i="3"/>
  <c r="E3905" i="3"/>
  <c r="E3906" i="3"/>
  <c r="E3890" i="3"/>
  <c r="E3923" i="3"/>
  <c r="E3925" i="3"/>
  <c r="E3898" i="3"/>
  <c r="E3900" i="3"/>
  <c r="E3924" i="3"/>
  <c r="E3886" i="3"/>
  <c r="E3390" i="3"/>
  <c r="E3397" i="3"/>
  <c r="E3393" i="3"/>
  <c r="E3399" i="3"/>
  <c r="E3392" i="3"/>
  <c r="E3396" i="3"/>
  <c r="E3391" i="3"/>
  <c r="E3395" i="3"/>
  <c r="E3398" i="3"/>
  <c r="E3389" i="3"/>
  <c r="E3394" i="3"/>
  <c r="E3388" i="3"/>
  <c r="E3381" i="3"/>
  <c r="E3382" i="3"/>
  <c r="E3383" i="3"/>
  <c r="E3380" i="3"/>
  <c r="E3384" i="3"/>
  <c r="E3385" i="3"/>
  <c r="E3386" i="3"/>
  <c r="E3379" i="3"/>
  <c r="E3387" i="3"/>
  <c r="E3375" i="3"/>
  <c r="E3377" i="3"/>
  <c r="E3376" i="3"/>
  <c r="E3378" i="3"/>
  <c r="E3374" i="3"/>
  <c r="E3554" i="3"/>
  <c r="E3561" i="3"/>
  <c r="E3560" i="3"/>
  <c r="E3563" i="3"/>
  <c r="E3569" i="3"/>
  <c r="E3564" i="3"/>
  <c r="E3558" i="3"/>
  <c r="E3566" i="3"/>
  <c r="E3565" i="3"/>
  <c r="E3556" i="3"/>
  <c r="E3555" i="3"/>
  <c r="E3567" i="3"/>
  <c r="E3557" i="3"/>
  <c r="E3568" i="3"/>
  <c r="E3562" i="3"/>
  <c r="E3559" i="3"/>
  <c r="E3553" i="3"/>
  <c r="E3724" i="3"/>
  <c r="E3743" i="3"/>
  <c r="E3698" i="3"/>
  <c r="E3749" i="3"/>
  <c r="E3693" i="3"/>
  <c r="E3722" i="3"/>
  <c r="E3767" i="3"/>
  <c r="E3665" i="3"/>
  <c r="E3685" i="3"/>
  <c r="E3689" i="3"/>
  <c r="E3681" i="3"/>
  <c r="E3752" i="3"/>
  <c r="E3755" i="3"/>
  <c r="E3680" i="3"/>
  <c r="E3704" i="3"/>
  <c r="E3659" i="3"/>
  <c r="E3733" i="3"/>
  <c r="E3694" i="3"/>
  <c r="E3697" i="3"/>
  <c r="E3717" i="3"/>
  <c r="E3764" i="3"/>
  <c r="E3766" i="3"/>
  <c r="E3663" i="3"/>
  <c r="E3701" i="3"/>
  <c r="E3666" i="3"/>
  <c r="E3715" i="3"/>
  <c r="E3712" i="3"/>
  <c r="E3692" i="3"/>
  <c r="E3682" i="3"/>
  <c r="E3713" i="3"/>
  <c r="E3716" i="3"/>
  <c r="E3678" i="3"/>
  <c r="E3687" i="3"/>
  <c r="E3758" i="3"/>
  <c r="E3735" i="3"/>
  <c r="E3709" i="3"/>
  <c r="E3756" i="3"/>
  <c r="E3763" i="3"/>
  <c r="E3683" i="3"/>
  <c r="E3770" i="3"/>
  <c r="E3748" i="3"/>
  <c r="E3705" i="3"/>
  <c r="E3734" i="3"/>
  <c r="E3760" i="3"/>
  <c r="E3718" i="3"/>
  <c r="E3739" i="3"/>
  <c r="E3753" i="3"/>
  <c r="E3736" i="3"/>
  <c r="E3750" i="3"/>
  <c r="E3727" i="3"/>
  <c r="E3721" i="3"/>
  <c r="E3664" i="3"/>
  <c r="E3676" i="3"/>
  <c r="E3675" i="3"/>
  <c r="E3702" i="3"/>
  <c r="E3655" i="3"/>
  <c r="E3761" i="3"/>
  <c r="E3696" i="3"/>
  <c r="E3695" i="3"/>
  <c r="E3772" i="3"/>
  <c r="E3657" i="3"/>
  <c r="E3690" i="3"/>
  <c r="E3773" i="3"/>
  <c r="E3660" i="3"/>
  <c r="E3656" i="3"/>
  <c r="E3673" i="3"/>
  <c r="E3762" i="3"/>
  <c r="E3667" i="3"/>
  <c r="E3746" i="3"/>
  <c r="E3765" i="3"/>
  <c r="E3757" i="3"/>
  <c r="E3742" i="3"/>
  <c r="E3691" i="3"/>
  <c r="E3751" i="3"/>
  <c r="E3719" i="3"/>
  <c r="E3706" i="3"/>
  <c r="E3754" i="3"/>
  <c r="E3661" i="3"/>
  <c r="E3725" i="3"/>
  <c r="E3671" i="3"/>
  <c r="E3768" i="3"/>
  <c r="E3714" i="3"/>
  <c r="E3668" i="3"/>
  <c r="E3771" i="3"/>
  <c r="E3740" i="3"/>
  <c r="E3729" i="3"/>
  <c r="E3726" i="3"/>
  <c r="E3730" i="3"/>
  <c r="E3747" i="3"/>
  <c r="E3737" i="3"/>
  <c r="E3720" i="3"/>
  <c r="E3703" i="3"/>
  <c r="E3708" i="3"/>
  <c r="E3741" i="3"/>
  <c r="E3745" i="3"/>
  <c r="E3731" i="3"/>
  <c r="E3658" i="3"/>
  <c r="E3711" i="3"/>
  <c r="E3707" i="3"/>
  <c r="E3670" i="3"/>
  <c r="E3684" i="3"/>
  <c r="E3679" i="3"/>
  <c r="E3688" i="3"/>
  <c r="E3674" i="3"/>
  <c r="E3769" i="3"/>
  <c r="E3710" i="3"/>
  <c r="E3686" i="3"/>
  <c r="E3759" i="3"/>
  <c r="E3662" i="3"/>
  <c r="E3732" i="3"/>
  <c r="E3669" i="3"/>
  <c r="E3728" i="3"/>
  <c r="E3723" i="3"/>
  <c r="E3738" i="3"/>
  <c r="E3744" i="3"/>
  <c r="E3672" i="3"/>
  <c r="E3699" i="3"/>
  <c r="E3700" i="3"/>
  <c r="E3677" i="3"/>
  <c r="E3654" i="3"/>
  <c r="E2005" i="3"/>
  <c r="E1977" i="3"/>
  <c r="E1961" i="3"/>
  <c r="E1993" i="3"/>
  <c r="E1987" i="3"/>
  <c r="E2004" i="3"/>
  <c r="E1963" i="3"/>
  <c r="E1980" i="3"/>
  <c r="E1972" i="3"/>
  <c r="E1971" i="3"/>
  <c r="E1981" i="3"/>
  <c r="E2008" i="3"/>
  <c r="E1976" i="3"/>
  <c r="E1965" i="3"/>
  <c r="E1994" i="3"/>
  <c r="E1990" i="3"/>
  <c r="E1991" i="3"/>
  <c r="E1974" i="3"/>
  <c r="E1983" i="3"/>
  <c r="E2003" i="3"/>
  <c r="E1997" i="3"/>
  <c r="E1962" i="3"/>
  <c r="E2010" i="3"/>
  <c r="E1999" i="3"/>
  <c r="E1966" i="3"/>
  <c r="E1986" i="3"/>
  <c r="E1973" i="3"/>
  <c r="E1988" i="3"/>
  <c r="E2007" i="3"/>
  <c r="E1969" i="3"/>
  <c r="E1960" i="3"/>
  <c r="E2002" i="3"/>
  <c r="E1967" i="3"/>
  <c r="E2006" i="3"/>
  <c r="E1992" i="3"/>
  <c r="E1989" i="3"/>
  <c r="E1995" i="3"/>
  <c r="E1996" i="3"/>
  <c r="E1975" i="3"/>
  <c r="E1984" i="3"/>
  <c r="E1982" i="3"/>
  <c r="E2000" i="3"/>
  <c r="E1985" i="3"/>
  <c r="E1978" i="3"/>
  <c r="E1979" i="3"/>
  <c r="E1968" i="3"/>
  <c r="E1998" i="3"/>
  <c r="E1964" i="3"/>
  <c r="E2001" i="3"/>
  <c r="E2009" i="3"/>
  <c r="E1970" i="3"/>
  <c r="E1959" i="3"/>
  <c r="E1907" i="3"/>
  <c r="E1921" i="3"/>
  <c r="E1920" i="3"/>
  <c r="E1918" i="3"/>
  <c r="E1906" i="3"/>
  <c r="E1911" i="3"/>
  <c r="E1910" i="3"/>
  <c r="E1919" i="3"/>
  <c r="E1904" i="3"/>
  <c r="E1909" i="3"/>
  <c r="E1913" i="3"/>
  <c r="E1922" i="3"/>
  <c r="E1917" i="3"/>
  <c r="E1915" i="3"/>
  <c r="E1916" i="3"/>
  <c r="E1902" i="3"/>
  <c r="E1925" i="3"/>
  <c r="E1908" i="3"/>
  <c r="E1905" i="3"/>
  <c r="E1928" i="3"/>
  <c r="E1914" i="3"/>
  <c r="E1931" i="3"/>
  <c r="E1926" i="3"/>
  <c r="E1901" i="3"/>
  <c r="E1929" i="3"/>
  <c r="E1927" i="3"/>
  <c r="E1924" i="3"/>
  <c r="E1923" i="3"/>
  <c r="E1903" i="3"/>
  <c r="E1912" i="3"/>
  <c r="E1930" i="3"/>
  <c r="E1900" i="3"/>
  <c r="E1857" i="3"/>
  <c r="E1865" i="3"/>
  <c r="E1822" i="3"/>
  <c r="E1815" i="3"/>
  <c r="E1893" i="3"/>
  <c r="E1890" i="3"/>
  <c r="E1888" i="3"/>
  <c r="E1889" i="3"/>
  <c r="E1887" i="3"/>
  <c r="E1886" i="3"/>
  <c r="E1845" i="3"/>
  <c r="E1841" i="3"/>
  <c r="E1852" i="3"/>
  <c r="E1899" i="3"/>
  <c r="E1856" i="3"/>
  <c r="E1854" i="3"/>
  <c r="E1860" i="3"/>
  <c r="E1821" i="3"/>
  <c r="E1859" i="3"/>
  <c r="E1855" i="3"/>
  <c r="E1853" i="3"/>
  <c r="E1861" i="3"/>
  <c r="E1813" i="3"/>
  <c r="E1851" i="3"/>
  <c r="E1863" i="3"/>
  <c r="E1868" i="3"/>
  <c r="E1858" i="3"/>
  <c r="E1871" i="3"/>
  <c r="E1870" i="3"/>
  <c r="E1883" i="3"/>
  <c r="E1881" i="3"/>
  <c r="E1879" i="3"/>
  <c r="E1819" i="3"/>
  <c r="E1811" i="3"/>
  <c r="E1876" i="3"/>
  <c r="E1878" i="3"/>
  <c r="E1872" i="3"/>
  <c r="E1812" i="3"/>
  <c r="E1896" i="3"/>
  <c r="E1842" i="3"/>
  <c r="E1816" i="3"/>
  <c r="E1847" i="3"/>
  <c r="E1864" i="3"/>
  <c r="E1828" i="3"/>
  <c r="E1835" i="3"/>
  <c r="E1837" i="3"/>
  <c r="E1838" i="3"/>
  <c r="E1834" i="3"/>
  <c r="E1832" i="3"/>
  <c r="E1831" i="3"/>
  <c r="E1836" i="3"/>
  <c r="E1824" i="3"/>
  <c r="E1839" i="3"/>
  <c r="E1829" i="3"/>
  <c r="E1833" i="3"/>
  <c r="E1827" i="3"/>
  <c r="E1825" i="3"/>
  <c r="E1826" i="3"/>
  <c r="E1823" i="3"/>
  <c r="E1830" i="3"/>
  <c r="E1885" i="3"/>
  <c r="E1850" i="3"/>
  <c r="E1844" i="3"/>
  <c r="E1895" i="3"/>
  <c r="E1866" i="3"/>
  <c r="E1894" i="3"/>
  <c r="E1892" i="3"/>
  <c r="E1846" i="3"/>
  <c r="E1873" i="3"/>
  <c r="E1874" i="3"/>
  <c r="E1897" i="3"/>
  <c r="E1818" i="3"/>
  <c r="E1880" i="3"/>
  <c r="E1849" i="3"/>
  <c r="E1848" i="3"/>
  <c r="E1891" i="3"/>
  <c r="E1840" i="3"/>
  <c r="E1882" i="3"/>
  <c r="E1810" i="3"/>
  <c r="E1898" i="3"/>
  <c r="E1884" i="3"/>
  <c r="E1867" i="3"/>
  <c r="E1875" i="3"/>
  <c r="E1877" i="3"/>
  <c r="E1862" i="3"/>
  <c r="E1869" i="3"/>
  <c r="E1814" i="3"/>
  <c r="E1820" i="3"/>
  <c r="E1843" i="3"/>
  <c r="E1817" i="3"/>
  <c r="E1809" i="3"/>
  <c r="E3344" i="3"/>
  <c r="E3343" i="3"/>
  <c r="E3347" i="3"/>
  <c r="E3360" i="3"/>
  <c r="E3371" i="3"/>
  <c r="E3346" i="3"/>
  <c r="E3359" i="3"/>
  <c r="E3372" i="3"/>
  <c r="E3364" i="3"/>
  <c r="E3373" i="3"/>
  <c r="E3330" i="3"/>
  <c r="E3328" i="3"/>
  <c r="E3338" i="3"/>
  <c r="E3370" i="3"/>
  <c r="E3362" i="3"/>
  <c r="E3361" i="3"/>
  <c r="E3340" i="3"/>
  <c r="E3342" i="3"/>
  <c r="E3341" i="3"/>
  <c r="E3335" i="3"/>
  <c r="E3337" i="3"/>
  <c r="E3336" i="3"/>
  <c r="E3334" i="3"/>
  <c r="E3368" i="3"/>
  <c r="E3356" i="3"/>
  <c r="E3365" i="3"/>
  <c r="E3367" i="3"/>
  <c r="E3345" i="3"/>
  <c r="E3353" i="3"/>
  <c r="E3355" i="3"/>
  <c r="E3354" i="3"/>
  <c r="E3348" i="3"/>
  <c r="E3352" i="3"/>
  <c r="E3349" i="3"/>
  <c r="E3329" i="3"/>
  <c r="E3333" i="3"/>
  <c r="E3331" i="3"/>
  <c r="E3339" i="3"/>
  <c r="E3369" i="3"/>
  <c r="E3350" i="3"/>
  <c r="E3351" i="3"/>
  <c r="E3366" i="3"/>
  <c r="E3358" i="3"/>
  <c r="E3357" i="3"/>
  <c r="E3363" i="3"/>
  <c r="E3332" i="3"/>
  <c r="E3327" i="3"/>
  <c r="E3310" i="3"/>
  <c r="E3321" i="3"/>
  <c r="E3279" i="3"/>
  <c r="E3274" i="3"/>
  <c r="E3291" i="3"/>
  <c r="E3303" i="3"/>
  <c r="E3312" i="3"/>
  <c r="E3285" i="3"/>
  <c r="E3323" i="3"/>
  <c r="E3308" i="3"/>
  <c r="E3268" i="3"/>
  <c r="E3294" i="3"/>
  <c r="E3273" i="3"/>
  <c r="E3307" i="3"/>
  <c r="E3313" i="3"/>
  <c r="E3295" i="3"/>
  <c r="E3275" i="3"/>
  <c r="E3299" i="3"/>
  <c r="E3301" i="3"/>
  <c r="E3317" i="3"/>
  <c r="E3298" i="3"/>
  <c r="E3326" i="3"/>
  <c r="E3284" i="3"/>
  <c r="E3280" i="3"/>
  <c r="E3309" i="3"/>
  <c r="E3272" i="3"/>
  <c r="E3278" i="3"/>
  <c r="E3320" i="3"/>
  <c r="E3311" i="3"/>
  <c r="E3314" i="3"/>
  <c r="E3319" i="3"/>
  <c r="E3322" i="3"/>
  <c r="E3318" i="3"/>
  <c r="E3305" i="3"/>
  <c r="E3302" i="3"/>
  <c r="E3315" i="3"/>
  <c r="E3296" i="3"/>
  <c r="E3277" i="3"/>
  <c r="E3289" i="3"/>
  <c r="E3292" i="3"/>
  <c r="E3283" i="3"/>
  <c r="E3316" i="3"/>
  <c r="E3270" i="3"/>
  <c r="E3281" i="3"/>
  <c r="E3288" i="3"/>
  <c r="E3276" i="3"/>
  <c r="E3282" i="3"/>
  <c r="E3286" i="3"/>
  <c r="E3287" i="3"/>
  <c r="E3290" i="3"/>
  <c r="E3306" i="3"/>
  <c r="E3269" i="3"/>
  <c r="E3271" i="3"/>
  <c r="E3304" i="3"/>
  <c r="E3300" i="3"/>
  <c r="E3325" i="3"/>
  <c r="E3324" i="3"/>
  <c r="E3297" i="3"/>
  <c r="E3293" i="3"/>
  <c r="E1804" i="3"/>
  <c r="E1802" i="3"/>
  <c r="E1808" i="3"/>
  <c r="E1806" i="3"/>
  <c r="E1807" i="3"/>
  <c r="E1805" i="3"/>
  <c r="E1803" i="3"/>
  <c r="E1801" i="3"/>
  <c r="E1774" i="3"/>
  <c r="E1778" i="3"/>
  <c r="E1771" i="3"/>
  <c r="E1785" i="3"/>
  <c r="E1800" i="3"/>
  <c r="E1787" i="3"/>
  <c r="E1780" i="3"/>
  <c r="E1773" i="3"/>
  <c r="E1777" i="3"/>
  <c r="E1779" i="3"/>
  <c r="E1784" i="3"/>
  <c r="E1776" i="3"/>
  <c r="E1786" i="3"/>
  <c r="E1788" i="3"/>
  <c r="E1791" i="3"/>
  <c r="E1775" i="3"/>
  <c r="E1798" i="3"/>
  <c r="E1782" i="3"/>
  <c r="E1792" i="3"/>
  <c r="E1781" i="3"/>
  <c r="E1789" i="3"/>
  <c r="E1783" i="3"/>
  <c r="E1772" i="3"/>
  <c r="E1795" i="3"/>
  <c r="E1790" i="3"/>
  <c r="E1796" i="3"/>
  <c r="E1793" i="3"/>
  <c r="E1799" i="3"/>
  <c r="E1797" i="3"/>
  <c r="E1794" i="3"/>
  <c r="E1770" i="3"/>
  <c r="E3259" i="3"/>
  <c r="E3267" i="3"/>
  <c r="E3190" i="3"/>
  <c r="E3258" i="3"/>
  <c r="E3254" i="3"/>
  <c r="E3253" i="3"/>
  <c r="E3252" i="3"/>
  <c r="E3251" i="3"/>
  <c r="E3250" i="3"/>
  <c r="E3249" i="3"/>
  <c r="E3248" i="3"/>
  <c r="E3247" i="3"/>
  <c r="E3246" i="3"/>
  <c r="E3245" i="3"/>
  <c r="E3244" i="3"/>
  <c r="E3243" i="3"/>
  <c r="E3242" i="3"/>
  <c r="E3241" i="3"/>
  <c r="E3240" i="3"/>
  <c r="E3239" i="3"/>
  <c r="E3238" i="3"/>
  <c r="E3237" i="3"/>
  <c r="E3236" i="3"/>
  <c r="E3235" i="3"/>
  <c r="E3234" i="3"/>
  <c r="E3233" i="3"/>
  <c r="E3232" i="3"/>
  <c r="E3231" i="3"/>
  <c r="E3230" i="3"/>
  <c r="E3229" i="3"/>
  <c r="E3228" i="3"/>
  <c r="E3227" i="3"/>
  <c r="E3226" i="3"/>
  <c r="E3225" i="3"/>
  <c r="E3224" i="3"/>
  <c r="E3223" i="3"/>
  <c r="E3222" i="3"/>
  <c r="E3221" i="3"/>
  <c r="E3220" i="3"/>
  <c r="E3219" i="3"/>
  <c r="E3218" i="3"/>
  <c r="E3217" i="3"/>
  <c r="E3216" i="3"/>
  <c r="E3215" i="3"/>
  <c r="E3214" i="3"/>
  <c r="E3213" i="3"/>
  <c r="E3212" i="3"/>
  <c r="E3211" i="3"/>
  <c r="E3210" i="3"/>
  <c r="E3209" i="3"/>
  <c r="E3208" i="3"/>
  <c r="E3207" i="3"/>
  <c r="E3206" i="3"/>
  <c r="E3205" i="3"/>
  <c r="E3204" i="3"/>
  <c r="E3203" i="3"/>
  <c r="E3202" i="3"/>
  <c r="E3201" i="3"/>
  <c r="E3200" i="3"/>
  <c r="E3199" i="3"/>
  <c r="E3198" i="3"/>
  <c r="E3197" i="3"/>
  <c r="E3196" i="3"/>
  <c r="E3195" i="3"/>
  <c r="E3255" i="3"/>
  <c r="E3193" i="3"/>
  <c r="E3186" i="3"/>
  <c r="E3257" i="3"/>
  <c r="E3266" i="3"/>
  <c r="E3265" i="3"/>
  <c r="E3263" i="3"/>
  <c r="E3261" i="3"/>
  <c r="E3260" i="3"/>
  <c r="E3262" i="3"/>
  <c r="E3187" i="3"/>
  <c r="E3188" i="3"/>
  <c r="E3189" i="3"/>
  <c r="E3192" i="3"/>
  <c r="E3264" i="3"/>
  <c r="E3191" i="3"/>
  <c r="E3256" i="3"/>
  <c r="E3194" i="3"/>
  <c r="E3185" i="3"/>
  <c r="E3147" i="3"/>
  <c r="E3158" i="3"/>
  <c r="E3176" i="3"/>
  <c r="E3164" i="3"/>
  <c r="E3149" i="3"/>
  <c r="E3155" i="3"/>
  <c r="E3148" i="3"/>
  <c r="E3168" i="3"/>
  <c r="E3171" i="3"/>
  <c r="E3161" i="3"/>
  <c r="E3165" i="3"/>
  <c r="E3151" i="3"/>
  <c r="E3150" i="3"/>
  <c r="E3172" i="3"/>
  <c r="E3173" i="3"/>
  <c r="E3160" i="3"/>
  <c r="E3166" i="3"/>
  <c r="E3174" i="3"/>
  <c r="E3153" i="3"/>
  <c r="E3157" i="3"/>
  <c r="E3143" i="3"/>
  <c r="E3144" i="3"/>
  <c r="E3177" i="3"/>
  <c r="E3175" i="3"/>
  <c r="E3162" i="3"/>
  <c r="E3154" i="3"/>
  <c r="E3163" i="3"/>
  <c r="E3167" i="3"/>
  <c r="E3170" i="3"/>
  <c r="E3146" i="3"/>
  <c r="E3159" i="3"/>
  <c r="E3169" i="3"/>
  <c r="E3152" i="3"/>
  <c r="E3156" i="3"/>
  <c r="E3142" i="3"/>
  <c r="E3145" i="3"/>
  <c r="E3141" i="3"/>
  <c r="E3138" i="3"/>
  <c r="E3127" i="3"/>
  <c r="E3139" i="3"/>
  <c r="E3128" i="3"/>
  <c r="E3129" i="3"/>
  <c r="E3132" i="3"/>
  <c r="E3126" i="3"/>
  <c r="E3124" i="3"/>
  <c r="E3135" i="3"/>
  <c r="E3133" i="3"/>
  <c r="E3122" i="3"/>
  <c r="E3125" i="3"/>
  <c r="E3140" i="3"/>
  <c r="E3137" i="3"/>
  <c r="E3123" i="3"/>
  <c r="E3136" i="3"/>
  <c r="E3131" i="3"/>
  <c r="E3130" i="3"/>
  <c r="E3134" i="3"/>
  <c r="E3121" i="3"/>
  <c r="E2331" i="3"/>
  <c r="E2332" i="3"/>
  <c r="E2334" i="3"/>
  <c r="E2238" i="3"/>
  <c r="E2339" i="3"/>
  <c r="E2225" i="3"/>
  <c r="E2224" i="3"/>
  <c r="E2333" i="3"/>
  <c r="E2233" i="3"/>
  <c r="E2340" i="3"/>
  <c r="E2338" i="3"/>
  <c r="E2234" i="3"/>
  <c r="E2335" i="3"/>
  <c r="E2237" i="3"/>
  <c r="E2232" i="3"/>
  <c r="E2330" i="3"/>
  <c r="E2235" i="3"/>
  <c r="E2239" i="3"/>
  <c r="E2222" i="3"/>
  <c r="E2240" i="3"/>
  <c r="E2328" i="3"/>
  <c r="E2327" i="3"/>
  <c r="E2326" i="3"/>
  <c r="E2325" i="3"/>
  <c r="E2324" i="3"/>
  <c r="E2323" i="3"/>
  <c r="E2322" i="3"/>
  <c r="E2321" i="3"/>
  <c r="E2320" i="3"/>
  <c r="E2319" i="3"/>
  <c r="E2318" i="3"/>
  <c r="E2317" i="3"/>
  <c r="E2316" i="3"/>
  <c r="E2315" i="3"/>
  <c r="E2314" i="3"/>
  <c r="E2313" i="3"/>
  <c r="E2312" i="3"/>
  <c r="E2311" i="3"/>
  <c r="E2310" i="3"/>
  <c r="E2309" i="3"/>
  <c r="E2308" i="3"/>
  <c r="E2307" i="3"/>
  <c r="E2306" i="3"/>
  <c r="E2305" i="3"/>
  <c r="E2304" i="3"/>
  <c r="E2303" i="3"/>
  <c r="E2302" i="3"/>
  <c r="E2301" i="3"/>
  <c r="E2300" i="3"/>
  <c r="E2299" i="3"/>
  <c r="E2298" i="3"/>
  <c r="E2297" i="3"/>
  <c r="E2296" i="3"/>
  <c r="E2295" i="3"/>
  <c r="E2294" i="3"/>
  <c r="E2293" i="3"/>
  <c r="E2292" i="3"/>
  <c r="E2291" i="3"/>
  <c r="E2290" i="3"/>
  <c r="E2289" i="3"/>
  <c r="E2288" i="3"/>
  <c r="E2287" i="3"/>
  <c r="E2286" i="3"/>
  <c r="E2285" i="3"/>
  <c r="E2284" i="3"/>
  <c r="E2283" i="3"/>
  <c r="E2282" i="3"/>
  <c r="E2329" i="3"/>
  <c r="E2223" i="3"/>
  <c r="E2231" i="3"/>
  <c r="E2341" i="3"/>
  <c r="E2229" i="3"/>
  <c r="E2241" i="3"/>
  <c r="E2337" i="3"/>
  <c r="E2228" i="3"/>
  <c r="E2227" i="3"/>
  <c r="E2280" i="3"/>
  <c r="E2279" i="3"/>
  <c r="E2278" i="3"/>
  <c r="E2277" i="3"/>
  <c r="E2276" i="3"/>
  <c r="E2275" i="3"/>
  <c r="E2274" i="3"/>
  <c r="E2273" i="3"/>
  <c r="E2272" i="3"/>
  <c r="E2271" i="3"/>
  <c r="E2270" i="3"/>
  <c r="E2269" i="3"/>
  <c r="E2268" i="3"/>
  <c r="E2267" i="3"/>
  <c r="E2266" i="3"/>
  <c r="E2265" i="3"/>
  <c r="E2264" i="3"/>
  <c r="E2263" i="3"/>
  <c r="E2262" i="3"/>
  <c r="E2261" i="3"/>
  <c r="E2260" i="3"/>
  <c r="E2259" i="3"/>
  <c r="E2258" i="3"/>
  <c r="E2257" i="3"/>
  <c r="E2256" i="3"/>
  <c r="E2255" i="3"/>
  <c r="E2254" i="3"/>
  <c r="E2253" i="3"/>
  <c r="E2252" i="3"/>
  <c r="E2251" i="3"/>
  <c r="E2250" i="3"/>
  <c r="E2249" i="3"/>
  <c r="E2248" i="3"/>
  <c r="E2247" i="3"/>
  <c r="E2246" i="3"/>
  <c r="E2245" i="3"/>
  <c r="E2244" i="3"/>
  <c r="E2243" i="3"/>
  <c r="E2242" i="3"/>
  <c r="E2281" i="3"/>
  <c r="E2226" i="3"/>
  <c r="E2236" i="3"/>
  <c r="E2230" i="3"/>
  <c r="E2336" i="3"/>
  <c r="E2221" i="3"/>
  <c r="E2385" i="3"/>
  <c r="E2430" i="3"/>
  <c r="E2395" i="3"/>
  <c r="E2403" i="3"/>
  <c r="E2375" i="3"/>
  <c r="E2392" i="3"/>
  <c r="E2399" i="3"/>
  <c r="E2417" i="3"/>
  <c r="E2420" i="3"/>
  <c r="E2391" i="3"/>
  <c r="E2400" i="3"/>
  <c r="E2373" i="3"/>
  <c r="E2425" i="3"/>
  <c r="E2424" i="3"/>
  <c r="E2418" i="3"/>
  <c r="E2381" i="3"/>
  <c r="E2410" i="3"/>
  <c r="E2423" i="3"/>
  <c r="E2421" i="3"/>
  <c r="E2429" i="3"/>
  <c r="E2427" i="3"/>
  <c r="E2389" i="3"/>
  <c r="E2388" i="3"/>
  <c r="E2374" i="3"/>
  <c r="E2411" i="3"/>
  <c r="E2382" i="3"/>
  <c r="E2428" i="3"/>
  <c r="E2407" i="3"/>
  <c r="E2379" i="3"/>
  <c r="E2372" i="3"/>
  <c r="E2386" i="3"/>
  <c r="E2394" i="3"/>
  <c r="E2380" i="3"/>
  <c r="E2398" i="3"/>
  <c r="E2397" i="3"/>
  <c r="E2378" i="3"/>
  <c r="E2377" i="3"/>
  <c r="E2383" i="3"/>
  <c r="E2396" i="3"/>
  <c r="E2405" i="3"/>
  <c r="E2414" i="3"/>
  <c r="E2412" i="3"/>
  <c r="E2408" i="3"/>
  <c r="E2387" i="3"/>
  <c r="E2402" i="3"/>
  <c r="E2431" i="3"/>
  <c r="E2426" i="3"/>
  <c r="E2406" i="3"/>
  <c r="E2401" i="3"/>
  <c r="E2376" i="3"/>
  <c r="E2416" i="3"/>
  <c r="E2404" i="3"/>
  <c r="E2422" i="3"/>
  <c r="E2419" i="3"/>
  <c r="E2415" i="3"/>
  <c r="E2390" i="3"/>
  <c r="E2413" i="3"/>
  <c r="E2384" i="3"/>
  <c r="E2409" i="3"/>
  <c r="E2371" i="3"/>
  <c r="E2393" i="3"/>
  <c r="E2370" i="3"/>
  <c r="E2052" i="3"/>
  <c r="E2204" i="3"/>
  <c r="E2218" i="3"/>
  <c r="E2189" i="3"/>
  <c r="E2203" i="3"/>
  <c r="E2176" i="3"/>
  <c r="E2200" i="3"/>
  <c r="E2214" i="3"/>
  <c r="E2184" i="3"/>
  <c r="E2188" i="3"/>
  <c r="E2163" i="3"/>
  <c r="E2164" i="3"/>
  <c r="E2165" i="3"/>
  <c r="E2190" i="3"/>
  <c r="E2202" i="3"/>
  <c r="E2219" i="3"/>
  <c r="E2208" i="3"/>
  <c r="E2173" i="3"/>
  <c r="E2182" i="3"/>
  <c r="E2180" i="3"/>
  <c r="E2185" i="3"/>
  <c r="E2186" i="3"/>
  <c r="E2187" i="3"/>
  <c r="E2191" i="3"/>
  <c r="E2197" i="3"/>
  <c r="E2209" i="3"/>
  <c r="E2177" i="3"/>
  <c r="E2183" i="3"/>
  <c r="E2192" i="3"/>
  <c r="E2196" i="3"/>
  <c r="E2178" i="3"/>
  <c r="E2211" i="3"/>
  <c r="E2159" i="3"/>
  <c r="E2210" i="3"/>
  <c r="E2206" i="3"/>
  <c r="E2205" i="3"/>
  <c r="E2175" i="3"/>
  <c r="E2213" i="3"/>
  <c r="E2220" i="3"/>
  <c r="E2195" i="3"/>
  <c r="E2162" i="3"/>
  <c r="E2160" i="3"/>
  <c r="E2217" i="3"/>
  <c r="E2174" i="3"/>
  <c r="E2161" i="3"/>
  <c r="E2215" i="3"/>
  <c r="E2207" i="3"/>
  <c r="E2172" i="3"/>
  <c r="E2199" i="3"/>
  <c r="E2181" i="3"/>
  <c r="E2201" i="3"/>
  <c r="E2194" i="3"/>
  <c r="E2193" i="3"/>
  <c r="E2171" i="3"/>
  <c r="E2168" i="3"/>
  <c r="E2170" i="3"/>
  <c r="E2167" i="3"/>
  <c r="E2166" i="3"/>
  <c r="E2169" i="3"/>
  <c r="E2216" i="3"/>
  <c r="E2198" i="3"/>
  <c r="E2212" i="3"/>
  <c r="E2179" i="3"/>
  <c r="E2363" i="3"/>
  <c r="E2352" i="3"/>
  <c r="E2344" i="3"/>
  <c r="E2367" i="3"/>
  <c r="E2349" i="3"/>
  <c r="E2356" i="3"/>
  <c r="E2366" i="3"/>
  <c r="E2345" i="3"/>
  <c r="E2360" i="3"/>
  <c r="E2350" i="3"/>
  <c r="E2347" i="3"/>
  <c r="E2365" i="3"/>
  <c r="E2353" i="3"/>
  <c r="E2369" i="3"/>
  <c r="E2343" i="3"/>
  <c r="E2346" i="3"/>
  <c r="E2354" i="3"/>
  <c r="E2348" i="3"/>
  <c r="E2357" i="3"/>
  <c r="E2368" i="3"/>
  <c r="E2358" i="3"/>
  <c r="E2364" i="3"/>
  <c r="E2362" i="3"/>
  <c r="E2351" i="3"/>
  <c r="E2361" i="3"/>
  <c r="E2355" i="3"/>
  <c r="E2359" i="3"/>
  <c r="E2342" i="3"/>
  <c r="E2149" i="3"/>
  <c r="E2103" i="3"/>
  <c r="E2104" i="3"/>
  <c r="E2108" i="3"/>
  <c r="E2150" i="3"/>
  <c r="E2105" i="3"/>
  <c r="E2151" i="3"/>
  <c r="E2051" i="3"/>
  <c r="E2152" i="3"/>
  <c r="E2102" i="3"/>
  <c r="E2113" i="3"/>
  <c r="E2106" i="3"/>
  <c r="E2158" i="3"/>
  <c r="E2154" i="3"/>
  <c r="E2116" i="3"/>
  <c r="E2114" i="3"/>
  <c r="E2110" i="3"/>
  <c r="E2153" i="3"/>
  <c r="E2148" i="3"/>
  <c r="E2155" i="3"/>
  <c r="E2156" i="3"/>
  <c r="E2111" i="3"/>
  <c r="E2101" i="3"/>
  <c r="E2112" i="3"/>
  <c r="E2107" i="3"/>
  <c r="E2146" i="3"/>
  <c r="E2145" i="3"/>
  <c r="E2144" i="3"/>
  <c r="E2143" i="3"/>
  <c r="E2142" i="3"/>
  <c r="E2141" i="3"/>
  <c r="E2140" i="3"/>
  <c r="E2139" i="3"/>
  <c r="E2138" i="3"/>
  <c r="E2137" i="3"/>
  <c r="E2136" i="3"/>
  <c r="E2135" i="3"/>
  <c r="E2134" i="3"/>
  <c r="E2133" i="3"/>
  <c r="E2132" i="3"/>
  <c r="E2131" i="3"/>
  <c r="E2130" i="3"/>
  <c r="E2129" i="3"/>
  <c r="E2128" i="3"/>
  <c r="E2127" i="3"/>
  <c r="E2126" i="3"/>
  <c r="E2125" i="3"/>
  <c r="E2124" i="3"/>
  <c r="E2123" i="3"/>
  <c r="E2122" i="3"/>
  <c r="E2121" i="3"/>
  <c r="E2120" i="3"/>
  <c r="E2119" i="3"/>
  <c r="E2118" i="3"/>
  <c r="E2117" i="3"/>
  <c r="E2147" i="3"/>
  <c r="E2115" i="3"/>
  <c r="E2109" i="3"/>
  <c r="E2157" i="3"/>
  <c r="E2100" i="3"/>
  <c r="E2099" i="3"/>
  <c r="E2097" i="3"/>
  <c r="E2040" i="3"/>
  <c r="E2015" i="3"/>
  <c r="E2012" i="3"/>
  <c r="E2026" i="3"/>
  <c r="E2096" i="3"/>
  <c r="E2038" i="3"/>
  <c r="E2037" i="3"/>
  <c r="E2033" i="3"/>
  <c r="E2030" i="3"/>
  <c r="E2031" i="3"/>
  <c r="E2027" i="3"/>
  <c r="E2094" i="3"/>
  <c r="E2089" i="3"/>
  <c r="E2088" i="3"/>
  <c r="E2087" i="3"/>
  <c r="E2086" i="3"/>
  <c r="E2085" i="3"/>
  <c r="E2084" i="3"/>
  <c r="E2083" i="3"/>
  <c r="E2082" i="3"/>
  <c r="E2081" i="3"/>
  <c r="E2080" i="3"/>
  <c r="E2079" i="3"/>
  <c r="E2078" i="3"/>
  <c r="E2077" i="3"/>
  <c r="E2076" i="3"/>
  <c r="E2075" i="3"/>
  <c r="E2074" i="3"/>
  <c r="E2073" i="3"/>
  <c r="E2072" i="3"/>
  <c r="E2071" i="3"/>
  <c r="E2070" i="3"/>
  <c r="E2069" i="3"/>
  <c r="E2068" i="3"/>
  <c r="E2067" i="3"/>
  <c r="E2066" i="3"/>
  <c r="E2065" i="3"/>
  <c r="E2064" i="3"/>
  <c r="E2063" i="3"/>
  <c r="E2062" i="3"/>
  <c r="E2061" i="3"/>
  <c r="E2060" i="3"/>
  <c r="E2059" i="3"/>
  <c r="E2058" i="3"/>
  <c r="E2057" i="3"/>
  <c r="E2056" i="3"/>
  <c r="E2055" i="3"/>
  <c r="E2054" i="3"/>
  <c r="E2053" i="3"/>
  <c r="E2090" i="3"/>
  <c r="E2044" i="3"/>
  <c r="E2039" i="3"/>
  <c r="E2017" i="3"/>
  <c r="E2024" i="3"/>
  <c r="E2048" i="3"/>
  <c r="E2043" i="3"/>
  <c r="E2016" i="3"/>
  <c r="E2021" i="3"/>
  <c r="E2023" i="3"/>
  <c r="E2013" i="3"/>
  <c r="E2095" i="3"/>
  <c r="E2098" i="3"/>
  <c r="E2018" i="3"/>
  <c r="E2025" i="3"/>
  <c r="E2045" i="3"/>
  <c r="E2042" i="3"/>
  <c r="E2035" i="3"/>
  <c r="E2014" i="3"/>
  <c r="E2029" i="3"/>
  <c r="E2028" i="3"/>
  <c r="E2034" i="3"/>
  <c r="E2093" i="3"/>
  <c r="E2091" i="3"/>
  <c r="E2092" i="3"/>
  <c r="E2019" i="3"/>
  <c r="E2036" i="3"/>
  <c r="E2041" i="3"/>
  <c r="E2032" i="3"/>
  <c r="E2020" i="3"/>
  <c r="E2049" i="3"/>
  <c r="E2022" i="3"/>
  <c r="E2046" i="3"/>
  <c r="E2047" i="3"/>
  <c r="E2011" i="3"/>
  <c r="E1948" i="3"/>
  <c r="E1935" i="3"/>
  <c r="E1942" i="3"/>
  <c r="E1953" i="3"/>
  <c r="E1951" i="3"/>
  <c r="E1943" i="3"/>
  <c r="E1936" i="3"/>
  <c r="E1956" i="3"/>
  <c r="E1950" i="3"/>
  <c r="E1954" i="3"/>
  <c r="E1937" i="3"/>
  <c r="E1934" i="3"/>
  <c r="E1952" i="3"/>
  <c r="E1947" i="3"/>
  <c r="E1945" i="3"/>
  <c r="E1955" i="3"/>
  <c r="E1939" i="3"/>
  <c r="E1949" i="3"/>
  <c r="E1944" i="3"/>
  <c r="E1940" i="3"/>
  <c r="E1958" i="3"/>
  <c r="E1946" i="3"/>
  <c r="E1941" i="3"/>
  <c r="E1957" i="3"/>
  <c r="E1938" i="3"/>
  <c r="E1933" i="3"/>
  <c r="E1932" i="3"/>
  <c r="E1724" i="3"/>
  <c r="E1744" i="3"/>
  <c r="E1715" i="3"/>
  <c r="E1740" i="3"/>
  <c r="E1723" i="3"/>
  <c r="E1747" i="3"/>
  <c r="E1739" i="3"/>
  <c r="E1727" i="3"/>
  <c r="E1733" i="3"/>
  <c r="E1736" i="3"/>
  <c r="E1731" i="3"/>
  <c r="E1717" i="3"/>
  <c r="E1729" i="3"/>
  <c r="E1738" i="3"/>
  <c r="E1746" i="3"/>
  <c r="E1728" i="3"/>
  <c r="E1734" i="3"/>
  <c r="E1718" i="3"/>
  <c r="E1742" i="3"/>
  <c r="E1741" i="3"/>
  <c r="E1748" i="3"/>
  <c r="E1743" i="3"/>
  <c r="E1730" i="3"/>
  <c r="E1726" i="3"/>
  <c r="E1737" i="3"/>
  <c r="E1716" i="3"/>
  <c r="E1721" i="3"/>
  <c r="E1719" i="3"/>
  <c r="E1725" i="3"/>
  <c r="E1732" i="3"/>
  <c r="E1722" i="3"/>
  <c r="E1745" i="3"/>
  <c r="E1735" i="3"/>
  <c r="E1720" i="3"/>
  <c r="E1714" i="3"/>
  <c r="E1769" i="3"/>
  <c r="E1767" i="3"/>
  <c r="E1760" i="3"/>
  <c r="E1764" i="3"/>
  <c r="E1768" i="3"/>
  <c r="E1762" i="3"/>
  <c r="E1750" i="3"/>
  <c r="E1761" i="3"/>
  <c r="E1766" i="3"/>
  <c r="E1765" i="3"/>
  <c r="E1763" i="3"/>
  <c r="E1756" i="3"/>
  <c r="E1759" i="3"/>
  <c r="E1754" i="3"/>
  <c r="E1755" i="3"/>
  <c r="E1753" i="3"/>
  <c r="E1751" i="3"/>
  <c r="E1752" i="3"/>
  <c r="E1758" i="3"/>
  <c r="E1757" i="3"/>
  <c r="E1749" i="3"/>
  <c r="E2498" i="3"/>
  <c r="E2499" i="3"/>
  <c r="E2497" i="3"/>
  <c r="E2537" i="3"/>
  <c r="E2507" i="3"/>
  <c r="E2441" i="3"/>
  <c r="E2435" i="3"/>
  <c r="E2440" i="3"/>
  <c r="E2434" i="3"/>
  <c r="E2436" i="3"/>
  <c r="E2506" i="3"/>
  <c r="E2539" i="3"/>
  <c r="E2519" i="3"/>
  <c r="E2515" i="3"/>
  <c r="E2558" i="3"/>
  <c r="E2442" i="3"/>
  <c r="E2544" i="3"/>
  <c r="E2556" i="3"/>
  <c r="E2555" i="3"/>
  <c r="E2438" i="3"/>
  <c r="E2538" i="3"/>
  <c r="E3182" i="3"/>
  <c r="E2525" i="3"/>
  <c r="E2521" i="3"/>
  <c r="E2504" i="3"/>
  <c r="E2547" i="3"/>
  <c r="E2501" i="3"/>
  <c r="E3178" i="3"/>
  <c r="E2502" i="3"/>
  <c r="E2559" i="3"/>
  <c r="E3048" i="3"/>
  <c r="E3047" i="3"/>
  <c r="E3046" i="3"/>
  <c r="E3045" i="3"/>
  <c r="E3044" i="3"/>
  <c r="E3043" i="3"/>
  <c r="E3042" i="3"/>
  <c r="E3041" i="3"/>
  <c r="E3040" i="3"/>
  <c r="E3039" i="3"/>
  <c r="E3038" i="3"/>
  <c r="E3037" i="3"/>
  <c r="E3036" i="3"/>
  <c r="E3035" i="3"/>
  <c r="E3034" i="3"/>
  <c r="E3033" i="3"/>
  <c r="E3032" i="3"/>
  <c r="E3031" i="3"/>
  <c r="E3030" i="3"/>
  <c r="E3029" i="3"/>
  <c r="E3028" i="3"/>
  <c r="E3027" i="3"/>
  <c r="E3026" i="3"/>
  <c r="E3025" i="3"/>
  <c r="E3024" i="3"/>
  <c r="E3023" i="3"/>
  <c r="E3022" i="3"/>
  <c r="E3021" i="3"/>
  <c r="E3020" i="3"/>
  <c r="E3019" i="3"/>
  <c r="E3018" i="3"/>
  <c r="E3017" i="3"/>
  <c r="E3016" i="3"/>
  <c r="E3015" i="3"/>
  <c r="E3014" i="3"/>
  <c r="E3013" i="3"/>
  <c r="E3012" i="3"/>
  <c r="E3011" i="3"/>
  <c r="E3010" i="3"/>
  <c r="E3009" i="3"/>
  <c r="E3008" i="3"/>
  <c r="E3007" i="3"/>
  <c r="E3006" i="3"/>
  <c r="E3005" i="3"/>
  <c r="E3004" i="3"/>
  <c r="E3003" i="3"/>
  <c r="E3002" i="3"/>
  <c r="E3001" i="3"/>
  <c r="E3000" i="3"/>
  <c r="E2999" i="3"/>
  <c r="E2998" i="3"/>
  <c r="E2997" i="3"/>
  <c r="E2996" i="3"/>
  <c r="E2995" i="3"/>
  <c r="E3049" i="3"/>
  <c r="E2490" i="3"/>
  <c r="E2489" i="3"/>
  <c r="E2488" i="3"/>
  <c r="E2487" i="3"/>
  <c r="E2486" i="3"/>
  <c r="E2485" i="3"/>
  <c r="E2484" i="3"/>
  <c r="E2483" i="3"/>
  <c r="E2482" i="3"/>
  <c r="E2481" i="3"/>
  <c r="E2480" i="3"/>
  <c r="E2479" i="3"/>
  <c r="E2478" i="3"/>
  <c r="E2477" i="3"/>
  <c r="E2476" i="3"/>
  <c r="E2475" i="3"/>
  <c r="E2474" i="3"/>
  <c r="E2473" i="3"/>
  <c r="E2472" i="3"/>
  <c r="E2471" i="3"/>
  <c r="E2470" i="3"/>
  <c r="E2469" i="3"/>
  <c r="E2468" i="3"/>
  <c r="E2467" i="3"/>
  <c r="E2466" i="3"/>
  <c r="E2465" i="3"/>
  <c r="E2464" i="3"/>
  <c r="E2463" i="3"/>
  <c r="E2462" i="3"/>
  <c r="E2461" i="3"/>
  <c r="E2460" i="3"/>
  <c r="E2459" i="3"/>
  <c r="E2458" i="3"/>
  <c r="E2457" i="3"/>
  <c r="E2456" i="3"/>
  <c r="E2455" i="3"/>
  <c r="E2454" i="3"/>
  <c r="E2453" i="3"/>
  <c r="E2452" i="3"/>
  <c r="E2491" i="3"/>
  <c r="E3119" i="3"/>
  <c r="E3118" i="3"/>
  <c r="E3117" i="3"/>
  <c r="E3116" i="3"/>
  <c r="E3115" i="3"/>
  <c r="E3114" i="3"/>
  <c r="E3113" i="3"/>
  <c r="E3112" i="3"/>
  <c r="E3111" i="3"/>
  <c r="E3110" i="3"/>
  <c r="E3109" i="3"/>
  <c r="E3108" i="3"/>
  <c r="E3107" i="3"/>
  <c r="E3106" i="3"/>
  <c r="E3105" i="3"/>
  <c r="E3104" i="3"/>
  <c r="E3103" i="3"/>
  <c r="E3102" i="3"/>
  <c r="E3101" i="3"/>
  <c r="E3100" i="3"/>
  <c r="E3099" i="3"/>
  <c r="E3098" i="3"/>
  <c r="E3097" i="3"/>
  <c r="E3096" i="3"/>
  <c r="E3095" i="3"/>
  <c r="E3094" i="3"/>
  <c r="E3093" i="3"/>
  <c r="E3092" i="3"/>
  <c r="E3091" i="3"/>
  <c r="E3090" i="3"/>
  <c r="E3089" i="3"/>
  <c r="E3088" i="3"/>
  <c r="E3087" i="3"/>
  <c r="E3086" i="3"/>
  <c r="E3085" i="3"/>
  <c r="E3084" i="3"/>
  <c r="E3083" i="3"/>
  <c r="E3082" i="3"/>
  <c r="E3120" i="3"/>
  <c r="E2864" i="3"/>
  <c r="E2863" i="3"/>
  <c r="E2862" i="3"/>
  <c r="E2861" i="3"/>
  <c r="E2860" i="3"/>
  <c r="E2859" i="3"/>
  <c r="E2858" i="3"/>
  <c r="E2857" i="3"/>
  <c r="E2856" i="3"/>
  <c r="E2855" i="3"/>
  <c r="E2854" i="3"/>
  <c r="E2853" i="3"/>
  <c r="E2852" i="3"/>
  <c r="E2851" i="3"/>
  <c r="E2850" i="3"/>
  <c r="E2849" i="3"/>
  <c r="E2848" i="3"/>
  <c r="E2847" i="3"/>
  <c r="E2846" i="3"/>
  <c r="E2845" i="3"/>
  <c r="E2844" i="3"/>
  <c r="E2843" i="3"/>
  <c r="E2842" i="3"/>
  <c r="E2841" i="3"/>
  <c r="E2840" i="3"/>
  <c r="E2839" i="3"/>
  <c r="E2838" i="3"/>
  <c r="E2837" i="3"/>
  <c r="E2836" i="3"/>
  <c r="E2835" i="3"/>
  <c r="E2865" i="3"/>
  <c r="E2669" i="3"/>
  <c r="E2668" i="3"/>
  <c r="E2667" i="3"/>
  <c r="E2666" i="3"/>
  <c r="E2665" i="3"/>
  <c r="E2664" i="3"/>
  <c r="E2663" i="3"/>
  <c r="E2662" i="3"/>
  <c r="E2661" i="3"/>
  <c r="E2660" i="3"/>
  <c r="E2659" i="3"/>
  <c r="E2658" i="3"/>
  <c r="E2657" i="3"/>
  <c r="E2656" i="3"/>
  <c r="E2655" i="3"/>
  <c r="E2654" i="3"/>
  <c r="E2653" i="3"/>
  <c r="E2652" i="3"/>
  <c r="E2651" i="3"/>
  <c r="E2650" i="3"/>
  <c r="E2649" i="3"/>
  <c r="E2648" i="3"/>
  <c r="E2647" i="3"/>
  <c r="E2646" i="3"/>
  <c r="E2645" i="3"/>
  <c r="E2644" i="3"/>
  <c r="E2643" i="3"/>
  <c r="E2642" i="3"/>
  <c r="E2641" i="3"/>
  <c r="E2640" i="3"/>
  <c r="E2639" i="3"/>
  <c r="E2638" i="3"/>
  <c r="E2637" i="3"/>
  <c r="E2636" i="3"/>
  <c r="E2635" i="3"/>
  <c r="E2634" i="3"/>
  <c r="E2633" i="3"/>
  <c r="E2632" i="3"/>
  <c r="E2631" i="3"/>
  <c r="E2630" i="3"/>
  <c r="E2629" i="3"/>
  <c r="E2628" i="3"/>
  <c r="E2627" i="3"/>
  <c r="E2626" i="3"/>
  <c r="E2625" i="3"/>
  <c r="E2624" i="3"/>
  <c r="E2623" i="3"/>
  <c r="E2622" i="3"/>
  <c r="E2621" i="3"/>
  <c r="E2620" i="3"/>
  <c r="E2619" i="3"/>
  <c r="E2618" i="3"/>
  <c r="E2617" i="3"/>
  <c r="E2616" i="3"/>
  <c r="E2615" i="3"/>
  <c r="E2670" i="3"/>
  <c r="E2917" i="3"/>
  <c r="E2916" i="3"/>
  <c r="E2915" i="3"/>
  <c r="E2914" i="3"/>
  <c r="E2913" i="3"/>
  <c r="E2912" i="3"/>
  <c r="E2911" i="3"/>
  <c r="E2910" i="3"/>
  <c r="E2909" i="3"/>
  <c r="E2908" i="3"/>
  <c r="E2907" i="3"/>
  <c r="E2906" i="3"/>
  <c r="E2905" i="3"/>
  <c r="E2904" i="3"/>
  <c r="E2903" i="3"/>
  <c r="E2902" i="3"/>
  <c r="E2901" i="3"/>
  <c r="E2900" i="3"/>
  <c r="E2899" i="3"/>
  <c r="E2898" i="3"/>
  <c r="E2897" i="3"/>
  <c r="E2896" i="3"/>
  <c r="E2895" i="3"/>
  <c r="E2894" i="3"/>
  <c r="E2893" i="3"/>
  <c r="E2892" i="3"/>
  <c r="E2891" i="3"/>
  <c r="E2890" i="3"/>
  <c r="E2889" i="3"/>
  <c r="E2888" i="3"/>
  <c r="E2887" i="3"/>
  <c r="E2886" i="3"/>
  <c r="E2885" i="3"/>
  <c r="E2884" i="3"/>
  <c r="E2883" i="3"/>
  <c r="E2882" i="3"/>
  <c r="E2881" i="3"/>
  <c r="E2880" i="3"/>
  <c r="E2879" i="3"/>
  <c r="E2878" i="3"/>
  <c r="E2877" i="3"/>
  <c r="E2876" i="3"/>
  <c r="E2875" i="3"/>
  <c r="E2874" i="3"/>
  <c r="E2873" i="3"/>
  <c r="E2872" i="3"/>
  <c r="E2871" i="3"/>
  <c r="E2870" i="3"/>
  <c r="E2869" i="3"/>
  <c r="E2868" i="3"/>
  <c r="E2867" i="3"/>
  <c r="E2866" i="3"/>
  <c r="E2918" i="3"/>
  <c r="E2720" i="3"/>
  <c r="E2719" i="3"/>
  <c r="E2718" i="3"/>
  <c r="E2717" i="3"/>
  <c r="E2716" i="3"/>
  <c r="E2715" i="3"/>
  <c r="E2714" i="3"/>
  <c r="E2713" i="3"/>
  <c r="E2712" i="3"/>
  <c r="E2711" i="3"/>
  <c r="E2710" i="3"/>
  <c r="E2709" i="3"/>
  <c r="E2708" i="3"/>
  <c r="E2707" i="3"/>
  <c r="E2706" i="3"/>
  <c r="E2705" i="3"/>
  <c r="E2704" i="3"/>
  <c r="E2703" i="3"/>
  <c r="E2702" i="3"/>
  <c r="E2701" i="3"/>
  <c r="E2700" i="3"/>
  <c r="E2699" i="3"/>
  <c r="E2698" i="3"/>
  <c r="E2697" i="3"/>
  <c r="E2696" i="3"/>
  <c r="E2695" i="3"/>
  <c r="E2694" i="3"/>
  <c r="E2693" i="3"/>
  <c r="E2692" i="3"/>
  <c r="E2691" i="3"/>
  <c r="E2690" i="3"/>
  <c r="E2689" i="3"/>
  <c r="E2688" i="3"/>
  <c r="E2687" i="3"/>
  <c r="E2686" i="3"/>
  <c r="E2685" i="3"/>
  <c r="E2684" i="3"/>
  <c r="E2683" i="3"/>
  <c r="E2682" i="3"/>
  <c r="E2681" i="3"/>
  <c r="E2680" i="3"/>
  <c r="E2679" i="3"/>
  <c r="E2678" i="3"/>
  <c r="E2677" i="3"/>
  <c r="E2676" i="3"/>
  <c r="E2675" i="3"/>
  <c r="E2674" i="3"/>
  <c r="E2673" i="3"/>
  <c r="E2672" i="3"/>
  <c r="E2671" i="3"/>
  <c r="E2721" i="3"/>
  <c r="E2775" i="3"/>
  <c r="E2774" i="3"/>
  <c r="E2773" i="3"/>
  <c r="E2772" i="3"/>
  <c r="E2771" i="3"/>
  <c r="E2770" i="3"/>
  <c r="E2769" i="3"/>
  <c r="E2768" i="3"/>
  <c r="E2767" i="3"/>
  <c r="E2766" i="3"/>
  <c r="E2765" i="3"/>
  <c r="E2764" i="3"/>
  <c r="E2763" i="3"/>
  <c r="E2762" i="3"/>
  <c r="E2761" i="3"/>
  <c r="E2760" i="3"/>
  <c r="E2759" i="3"/>
  <c r="E2758" i="3"/>
  <c r="E2757" i="3"/>
  <c r="E2756" i="3"/>
  <c r="E2755" i="3"/>
  <c r="E2754" i="3"/>
  <c r="E2753" i="3"/>
  <c r="E2752" i="3"/>
  <c r="E2751" i="3"/>
  <c r="E2750" i="3"/>
  <c r="E2749" i="3"/>
  <c r="E2748" i="3"/>
  <c r="E2747" i="3"/>
  <c r="E2746" i="3"/>
  <c r="E2745" i="3"/>
  <c r="E2744" i="3"/>
  <c r="E2743" i="3"/>
  <c r="E2742" i="3"/>
  <c r="E2741" i="3"/>
  <c r="E2740" i="3"/>
  <c r="E2739" i="3"/>
  <c r="E2738" i="3"/>
  <c r="E2737" i="3"/>
  <c r="E2736" i="3"/>
  <c r="E2735" i="3"/>
  <c r="E2734" i="3"/>
  <c r="E2733" i="3"/>
  <c r="E2732" i="3"/>
  <c r="E2731" i="3"/>
  <c r="E2730" i="3"/>
  <c r="E2729" i="3"/>
  <c r="E2728" i="3"/>
  <c r="E2727" i="3"/>
  <c r="E2726" i="3"/>
  <c r="E2725" i="3"/>
  <c r="E2724" i="3"/>
  <c r="E2723" i="3"/>
  <c r="E2722" i="3"/>
  <c r="E2776" i="3"/>
  <c r="E2613" i="3"/>
  <c r="E2612" i="3"/>
  <c r="E2611" i="3"/>
  <c r="E2610" i="3"/>
  <c r="E2609" i="3"/>
  <c r="E2608" i="3"/>
  <c r="E2607" i="3"/>
  <c r="E2606" i="3"/>
  <c r="E2605" i="3"/>
  <c r="E2604" i="3"/>
  <c r="E2603" i="3"/>
  <c r="E2602" i="3"/>
  <c r="E2601" i="3"/>
  <c r="E2600" i="3"/>
  <c r="E2599" i="3"/>
  <c r="E2598" i="3"/>
  <c r="E2597" i="3"/>
  <c r="E2596" i="3"/>
  <c r="E2595" i="3"/>
  <c r="E2594" i="3"/>
  <c r="E2593" i="3"/>
  <c r="E2592" i="3"/>
  <c r="E2591" i="3"/>
  <c r="E2590" i="3"/>
  <c r="E2589" i="3"/>
  <c r="E2588" i="3"/>
  <c r="E2587" i="3"/>
  <c r="E2586" i="3"/>
  <c r="E2585" i="3"/>
  <c r="E2584" i="3"/>
  <c r="E2583" i="3"/>
  <c r="E2582" i="3"/>
  <c r="E2581" i="3"/>
  <c r="E2580" i="3"/>
  <c r="E2579" i="3"/>
  <c r="E2578" i="3"/>
  <c r="E2577" i="3"/>
  <c r="E2576" i="3"/>
  <c r="E2575" i="3"/>
  <c r="E2574" i="3"/>
  <c r="E2573" i="3"/>
  <c r="E2572" i="3"/>
  <c r="E2571" i="3"/>
  <c r="E2570" i="3"/>
  <c r="E2569" i="3"/>
  <c r="E2568" i="3"/>
  <c r="E2567" i="3"/>
  <c r="E2566" i="3"/>
  <c r="E2565" i="3"/>
  <c r="E2564" i="3"/>
  <c r="E2563" i="3"/>
  <c r="E2562" i="3"/>
  <c r="E2614" i="3"/>
  <c r="E2948" i="3"/>
  <c r="E2947" i="3"/>
  <c r="E2946" i="3"/>
  <c r="E2945" i="3"/>
  <c r="E2944" i="3"/>
  <c r="E2943" i="3"/>
  <c r="E2942" i="3"/>
  <c r="E2941" i="3"/>
  <c r="E2940" i="3"/>
  <c r="E2939" i="3"/>
  <c r="E2938" i="3"/>
  <c r="E2937" i="3"/>
  <c r="E2936" i="3"/>
  <c r="E2935" i="3"/>
  <c r="E2934" i="3"/>
  <c r="E2933" i="3"/>
  <c r="E2932" i="3"/>
  <c r="E2931" i="3"/>
  <c r="E2930" i="3"/>
  <c r="E2929" i="3"/>
  <c r="E2928" i="3"/>
  <c r="E2927" i="3"/>
  <c r="E2926" i="3"/>
  <c r="E2925" i="3"/>
  <c r="E2924" i="3"/>
  <c r="E2923" i="3"/>
  <c r="E2922" i="3"/>
  <c r="E2921" i="3"/>
  <c r="E2920" i="3"/>
  <c r="E2919" i="3"/>
  <c r="E2949" i="3"/>
  <c r="E3080" i="3"/>
  <c r="E3079" i="3"/>
  <c r="E3078" i="3"/>
  <c r="E3077" i="3"/>
  <c r="E3076" i="3"/>
  <c r="E3075" i="3"/>
  <c r="E3074" i="3"/>
  <c r="E3073" i="3"/>
  <c r="E3072" i="3"/>
  <c r="E3071" i="3"/>
  <c r="E3070" i="3"/>
  <c r="E3069" i="3"/>
  <c r="E3068" i="3"/>
  <c r="E3067" i="3"/>
  <c r="E3066" i="3"/>
  <c r="E3065" i="3"/>
  <c r="E3064" i="3"/>
  <c r="E3063" i="3"/>
  <c r="E3062" i="3"/>
  <c r="E3061" i="3"/>
  <c r="E3060" i="3"/>
  <c r="E3059" i="3"/>
  <c r="E3058" i="3"/>
  <c r="E3057" i="3"/>
  <c r="E3056" i="3"/>
  <c r="E3055" i="3"/>
  <c r="E3054" i="3"/>
  <c r="E3053" i="3"/>
  <c r="E3052" i="3"/>
  <c r="E3051" i="3"/>
  <c r="E3050" i="3"/>
  <c r="E3081" i="3"/>
  <c r="E2833" i="3"/>
  <c r="E2832" i="3"/>
  <c r="E2831" i="3"/>
  <c r="E2830" i="3"/>
  <c r="E2829" i="3"/>
  <c r="E2828" i="3"/>
  <c r="E2827" i="3"/>
  <c r="E2826" i="3"/>
  <c r="E2825" i="3"/>
  <c r="E2824" i="3"/>
  <c r="E2823" i="3"/>
  <c r="E2822" i="3"/>
  <c r="E2821" i="3"/>
  <c r="E2820" i="3"/>
  <c r="E2819" i="3"/>
  <c r="E2818" i="3"/>
  <c r="E2817" i="3"/>
  <c r="E2816" i="3"/>
  <c r="E2815" i="3"/>
  <c r="E2814" i="3"/>
  <c r="E2813" i="3"/>
  <c r="E2812" i="3"/>
  <c r="E2811" i="3"/>
  <c r="E2810" i="3"/>
  <c r="E2809" i="3"/>
  <c r="E2808" i="3"/>
  <c r="E2807" i="3"/>
  <c r="E2806" i="3"/>
  <c r="E2805" i="3"/>
  <c r="E2804" i="3"/>
  <c r="E2834" i="3"/>
  <c r="E2993" i="3"/>
  <c r="E2992" i="3"/>
  <c r="E2991" i="3"/>
  <c r="E2990" i="3"/>
  <c r="E2989" i="3"/>
  <c r="E2988" i="3"/>
  <c r="E2987" i="3"/>
  <c r="E2986" i="3"/>
  <c r="E2985" i="3"/>
  <c r="E2984" i="3"/>
  <c r="E2983" i="3"/>
  <c r="E2982" i="3"/>
  <c r="E2981" i="3"/>
  <c r="E2980" i="3"/>
  <c r="E2979" i="3"/>
  <c r="E2978" i="3"/>
  <c r="E2977" i="3"/>
  <c r="E2976" i="3"/>
  <c r="E2975" i="3"/>
  <c r="E2974" i="3"/>
  <c r="E2973" i="3"/>
  <c r="E2972" i="3"/>
  <c r="E2971" i="3"/>
  <c r="E2970" i="3"/>
  <c r="E2969" i="3"/>
  <c r="E2968" i="3"/>
  <c r="E2967" i="3"/>
  <c r="E2966" i="3"/>
  <c r="E2965" i="3"/>
  <c r="E2964" i="3"/>
  <c r="E2963" i="3"/>
  <c r="E2962" i="3"/>
  <c r="E2961" i="3"/>
  <c r="E2960" i="3"/>
  <c r="E2959" i="3"/>
  <c r="E2958" i="3"/>
  <c r="E2957" i="3"/>
  <c r="E2956" i="3"/>
  <c r="E2955" i="3"/>
  <c r="E2954" i="3"/>
  <c r="E2953" i="3"/>
  <c r="E2952" i="3"/>
  <c r="E2951" i="3"/>
  <c r="E2950" i="3"/>
  <c r="E2994" i="3"/>
  <c r="E2802" i="3"/>
  <c r="E2801" i="3"/>
  <c r="E2800" i="3"/>
  <c r="E2799" i="3"/>
  <c r="E2798" i="3"/>
  <c r="E2797" i="3"/>
  <c r="E2796" i="3"/>
  <c r="E2795" i="3"/>
  <c r="E2794" i="3"/>
  <c r="E2793" i="3"/>
  <c r="E2792" i="3"/>
  <c r="E2791" i="3"/>
  <c r="E2790" i="3"/>
  <c r="E2789" i="3"/>
  <c r="E2788" i="3"/>
  <c r="E2787" i="3"/>
  <c r="E2786" i="3"/>
  <c r="E2785" i="3"/>
  <c r="E2784" i="3"/>
  <c r="E2783" i="3"/>
  <c r="E2782" i="3"/>
  <c r="E2781" i="3"/>
  <c r="E2780" i="3"/>
  <c r="E2779" i="3"/>
  <c r="E2778" i="3"/>
  <c r="E2777" i="3"/>
  <c r="E2803" i="3"/>
  <c r="E2451" i="3"/>
  <c r="E2524" i="3"/>
  <c r="E2492" i="3"/>
  <c r="E2545" i="3"/>
  <c r="E2543" i="3"/>
  <c r="E2518" i="3"/>
  <c r="E2493" i="3"/>
  <c r="E2496" i="3"/>
  <c r="E2444" i="3"/>
  <c r="E2503" i="3"/>
  <c r="E3179" i="3"/>
  <c r="E2514" i="3"/>
  <c r="E3180" i="3"/>
  <c r="E2522" i="3"/>
  <c r="E2527" i="3"/>
  <c r="E2531" i="3"/>
  <c r="E2530" i="3"/>
  <c r="E2541" i="3"/>
  <c r="E3184" i="3"/>
  <c r="E2445" i="3"/>
  <c r="E2512" i="3"/>
  <c r="E2448" i="3"/>
  <c r="E2523" i="3"/>
  <c r="E2450" i="3"/>
  <c r="E2526" i="3"/>
  <c r="E2528" i="3"/>
  <c r="E2532" i="3"/>
  <c r="E2494" i="3"/>
  <c r="E2446" i="3"/>
  <c r="E2447" i="3"/>
  <c r="E2546" i="3"/>
  <c r="E2557" i="3"/>
  <c r="E2542" i="3"/>
  <c r="E3183" i="3"/>
  <c r="E2500" i="3"/>
  <c r="E2505" i="3"/>
  <c r="E2495" i="3"/>
  <c r="E2449" i="3"/>
  <c r="E2433" i="3"/>
  <c r="E2443" i="3"/>
  <c r="E2535" i="3"/>
  <c r="E2533" i="3"/>
  <c r="E2516" i="3"/>
  <c r="E3181" i="3"/>
  <c r="E2520" i="3"/>
  <c r="E2540" i="3"/>
  <c r="E2561" i="3"/>
  <c r="E2508" i="3"/>
  <c r="E2510" i="3"/>
  <c r="E2551" i="3"/>
  <c r="E2536" i="3"/>
  <c r="E2550" i="3"/>
  <c r="E2511" i="3"/>
  <c r="E2553" i="3"/>
  <c r="E2513" i="3"/>
  <c r="E2549" i="3"/>
  <c r="E2554" i="3"/>
  <c r="E2552" i="3"/>
  <c r="E2548" i="3"/>
  <c r="E2560" i="3"/>
  <c r="E2509" i="3"/>
  <c r="E2439" i="3"/>
  <c r="E2534" i="3"/>
  <c r="E2529" i="3"/>
  <c r="E2517" i="3"/>
  <c r="E2437" i="3"/>
  <c r="E2432" i="3"/>
  <c r="E1373" i="3"/>
  <c r="E1372" i="3"/>
  <c r="E1371" i="3"/>
  <c r="E1370" i="3"/>
  <c r="E1369" i="3"/>
  <c r="E1368" i="3"/>
  <c r="E1367" i="3"/>
  <c r="E1366" i="3"/>
  <c r="E1365" i="3"/>
  <c r="E1364" i="3"/>
  <c r="E1363" i="3"/>
  <c r="E1362" i="3"/>
  <c r="E1361" i="3"/>
  <c r="E1360" i="3"/>
  <c r="E1359" i="3"/>
  <c r="E1358" i="3"/>
  <c r="E1357" i="3"/>
  <c r="E1356" i="3"/>
  <c r="E1355" i="3"/>
  <c r="E1354" i="3"/>
  <c r="E1353" i="3"/>
  <c r="E1352" i="3"/>
  <c r="E1351" i="3"/>
  <c r="E1350" i="3"/>
  <c r="E1349" i="3"/>
  <c r="E1348" i="3"/>
  <c r="E1347" i="3"/>
  <c r="E1346" i="3"/>
  <c r="E1345" i="3"/>
  <c r="E1344" i="3"/>
  <c r="E1343" i="3"/>
  <c r="E1342" i="3"/>
  <c r="E1341" i="3"/>
  <c r="E1340" i="3"/>
  <c r="E1339" i="3"/>
  <c r="E1338" i="3"/>
  <c r="E1337" i="3"/>
  <c r="E1336" i="3"/>
  <c r="E1335" i="3"/>
  <c r="E1334" i="3"/>
  <c r="E1333" i="3"/>
  <c r="E1332" i="3"/>
  <c r="E1331" i="3"/>
  <c r="E1330" i="3"/>
  <c r="E1329" i="3"/>
  <c r="E1328" i="3"/>
  <c r="E1327" i="3"/>
  <c r="E1326" i="3"/>
  <c r="E1325" i="3"/>
  <c r="E1324" i="3"/>
  <c r="E1323" i="3"/>
  <c r="E1322" i="3"/>
  <c r="E1321" i="3"/>
  <c r="E1320" i="3"/>
  <c r="E1374" i="3"/>
  <c r="E1417" i="3"/>
  <c r="E1416" i="3"/>
  <c r="E1415" i="3"/>
  <c r="E1414" i="3"/>
  <c r="E1413" i="3"/>
  <c r="E1412" i="3"/>
  <c r="E1411" i="3"/>
  <c r="E1410" i="3"/>
  <c r="E1409" i="3"/>
  <c r="E1408" i="3"/>
  <c r="E1407" i="3"/>
  <c r="E1406" i="3"/>
  <c r="E1405" i="3"/>
  <c r="E1404" i="3"/>
  <c r="E1403" i="3"/>
  <c r="E1402" i="3"/>
  <c r="E1401" i="3"/>
  <c r="E1400" i="3"/>
  <c r="E1399" i="3"/>
  <c r="E1398" i="3"/>
  <c r="E1397" i="3"/>
  <c r="E1396" i="3"/>
  <c r="E1395" i="3"/>
  <c r="E1394" i="3"/>
  <c r="E1393" i="3"/>
  <c r="E1392" i="3"/>
  <c r="E1391" i="3"/>
  <c r="E1390" i="3"/>
  <c r="E1389" i="3"/>
  <c r="E1388" i="3"/>
  <c r="E1387" i="3"/>
  <c r="E1386" i="3"/>
  <c r="E1385" i="3"/>
  <c r="E1384" i="3"/>
  <c r="E1383" i="3"/>
  <c r="E1382" i="3"/>
  <c r="E1381" i="3"/>
  <c r="E1380" i="3"/>
  <c r="E1379" i="3"/>
  <c r="E1378" i="3"/>
  <c r="E1377" i="3"/>
  <c r="E1376" i="3"/>
  <c r="E1375" i="3"/>
  <c r="E1418" i="3"/>
  <c r="E1318" i="3"/>
  <c r="E1317" i="3"/>
  <c r="E1316" i="3"/>
  <c r="E1315" i="3"/>
  <c r="E1314" i="3"/>
  <c r="E1313" i="3"/>
  <c r="E1312" i="3"/>
  <c r="E1311" i="3"/>
  <c r="E1310" i="3"/>
  <c r="E1309" i="3"/>
  <c r="E1308" i="3"/>
  <c r="E1307" i="3"/>
  <c r="E1306" i="3"/>
  <c r="E1305" i="3"/>
  <c r="E1304" i="3"/>
  <c r="E1303" i="3"/>
  <c r="E1302" i="3"/>
  <c r="E1301" i="3"/>
  <c r="E1300" i="3"/>
  <c r="E1299" i="3"/>
  <c r="E1298" i="3"/>
  <c r="E1297" i="3"/>
  <c r="E1296" i="3"/>
  <c r="E1295" i="3"/>
  <c r="E1294" i="3"/>
  <c r="E1293" i="3"/>
  <c r="E1292" i="3"/>
  <c r="E1291" i="3"/>
  <c r="E1290" i="3"/>
  <c r="E1289" i="3"/>
  <c r="E1288" i="3"/>
  <c r="E1287" i="3"/>
  <c r="E1286" i="3"/>
  <c r="E1285" i="3"/>
  <c r="E1284" i="3"/>
  <c r="E1283" i="3"/>
  <c r="E1282" i="3"/>
  <c r="E1281" i="3"/>
  <c r="E1280" i="3"/>
  <c r="E1279" i="3"/>
  <c r="E1278" i="3"/>
  <c r="E1277" i="3"/>
  <c r="E1276" i="3"/>
  <c r="E1275" i="3"/>
  <c r="E1274" i="3"/>
  <c r="E1319" i="3"/>
  <c r="E1266" i="3"/>
  <c r="E1272" i="3"/>
  <c r="E1419" i="3"/>
  <c r="E1273" i="3"/>
  <c r="E1422" i="3"/>
  <c r="E1712" i="3"/>
  <c r="E1711" i="3"/>
  <c r="E1710" i="3"/>
  <c r="E1709" i="3"/>
  <c r="E1708" i="3"/>
  <c r="E1707" i="3"/>
  <c r="E1706" i="3"/>
  <c r="E1705" i="3"/>
  <c r="E1704" i="3"/>
  <c r="E1703" i="3"/>
  <c r="E1702" i="3"/>
  <c r="E1701" i="3"/>
  <c r="E1700" i="3"/>
  <c r="E1699" i="3"/>
  <c r="E1698" i="3"/>
  <c r="E1697" i="3"/>
  <c r="E1696" i="3"/>
  <c r="E1695" i="3"/>
  <c r="E1694" i="3"/>
  <c r="E1693" i="3"/>
  <c r="E1692" i="3"/>
  <c r="E1691" i="3"/>
  <c r="E1690" i="3"/>
  <c r="E1689" i="3"/>
  <c r="E1688" i="3"/>
  <c r="E1687" i="3"/>
  <c r="E1686" i="3"/>
  <c r="E1685" i="3"/>
  <c r="E1684" i="3"/>
  <c r="E1683" i="3"/>
  <c r="E1713" i="3"/>
  <c r="E1583" i="3"/>
  <c r="E1223" i="3"/>
  <c r="E1222" i="3"/>
  <c r="E1221" i="3"/>
  <c r="E1220" i="3"/>
  <c r="E1219" i="3"/>
  <c r="E1218" i="3"/>
  <c r="E1217" i="3"/>
  <c r="E1216" i="3"/>
  <c r="E1215" i="3"/>
  <c r="E1214" i="3"/>
  <c r="E1213" i="3"/>
  <c r="E1212" i="3"/>
  <c r="E1211" i="3"/>
  <c r="E1210" i="3"/>
  <c r="E1209" i="3"/>
  <c r="E1208" i="3"/>
  <c r="E1207" i="3"/>
  <c r="E1206" i="3"/>
  <c r="E1205" i="3"/>
  <c r="E1204" i="3"/>
  <c r="E1203" i="3"/>
  <c r="E1202" i="3"/>
  <c r="E1201" i="3"/>
  <c r="E1200" i="3"/>
  <c r="E1199" i="3"/>
  <c r="E1198" i="3"/>
  <c r="E1197" i="3"/>
  <c r="E1196" i="3"/>
  <c r="E1195" i="3"/>
  <c r="E1194" i="3"/>
  <c r="E1193" i="3"/>
  <c r="E1192" i="3"/>
  <c r="E1224" i="3"/>
  <c r="E1190" i="3"/>
  <c r="E1189" i="3"/>
  <c r="E1188" i="3"/>
  <c r="E1187" i="3"/>
  <c r="E1186" i="3"/>
  <c r="E1185" i="3"/>
  <c r="E1184" i="3"/>
  <c r="E1183" i="3"/>
  <c r="E1182" i="3"/>
  <c r="E1181" i="3"/>
  <c r="E1180" i="3"/>
  <c r="E1179" i="3"/>
  <c r="E1178" i="3"/>
  <c r="E1177" i="3"/>
  <c r="E1176" i="3"/>
  <c r="E1175" i="3"/>
  <c r="E1174" i="3"/>
  <c r="E1173" i="3"/>
  <c r="E1172" i="3"/>
  <c r="E1171" i="3"/>
  <c r="E1170" i="3"/>
  <c r="E1169" i="3"/>
  <c r="E1168" i="3"/>
  <c r="E1167" i="3"/>
  <c r="E1166" i="3"/>
  <c r="E1165" i="3"/>
  <c r="E1164" i="3"/>
  <c r="E1163" i="3"/>
  <c r="E1162" i="3"/>
  <c r="E1161" i="3"/>
  <c r="E1160" i="3"/>
  <c r="E1159" i="3"/>
  <c r="E1158" i="3"/>
  <c r="E1157" i="3"/>
  <c r="E1156" i="3"/>
  <c r="E1155" i="3"/>
  <c r="E1154" i="3"/>
  <c r="E1191" i="3"/>
  <c r="E1073" i="3"/>
  <c r="E1072" i="3"/>
  <c r="E1071" i="3"/>
  <c r="E1070" i="3"/>
  <c r="E1069" i="3"/>
  <c r="E1068" i="3"/>
  <c r="E1067" i="3"/>
  <c r="E1066" i="3"/>
  <c r="E1065" i="3"/>
  <c r="E1064" i="3"/>
  <c r="E1063" i="3"/>
  <c r="E1062" i="3"/>
  <c r="E1061" i="3"/>
  <c r="E1060" i="3"/>
  <c r="E1059" i="3"/>
  <c r="E1058" i="3"/>
  <c r="E1057" i="3"/>
  <c r="E1056" i="3"/>
  <c r="E1055" i="3"/>
  <c r="E1054" i="3"/>
  <c r="E1053" i="3"/>
  <c r="E1052" i="3"/>
  <c r="E1051" i="3"/>
  <c r="E1050" i="3"/>
  <c r="E1049" i="3"/>
  <c r="E1048" i="3"/>
  <c r="E1047" i="3"/>
  <c r="E1046" i="3"/>
  <c r="E1045" i="3"/>
  <c r="E1044" i="3"/>
  <c r="E1043" i="3"/>
  <c r="E1042" i="3"/>
  <c r="E1041" i="3"/>
  <c r="E1040" i="3"/>
  <c r="E1039" i="3"/>
  <c r="E1038" i="3"/>
  <c r="E1037" i="3"/>
  <c r="E1036" i="3"/>
  <c r="E1035" i="3"/>
  <c r="E1034" i="3"/>
  <c r="E1033" i="3"/>
  <c r="E1032" i="3"/>
  <c r="E1031" i="3"/>
  <c r="E1030" i="3"/>
  <c r="E1029" i="3"/>
  <c r="E1028" i="3"/>
  <c r="E1027" i="3"/>
  <c r="E1074" i="3"/>
  <c r="E1152" i="3"/>
  <c r="E1151" i="3"/>
  <c r="E1150" i="3"/>
  <c r="E1149" i="3"/>
  <c r="E1148" i="3"/>
  <c r="E1147" i="3"/>
  <c r="E1146" i="3"/>
  <c r="E1145" i="3"/>
  <c r="E1144" i="3"/>
  <c r="E1143" i="3"/>
  <c r="E1142" i="3"/>
  <c r="E1141" i="3"/>
  <c r="E1140" i="3"/>
  <c r="E1139" i="3"/>
  <c r="E1138" i="3"/>
  <c r="E1137" i="3"/>
  <c r="E1136" i="3"/>
  <c r="E1135" i="3"/>
  <c r="E1134" i="3"/>
  <c r="E1133" i="3"/>
  <c r="E1132" i="3"/>
  <c r="E1131" i="3"/>
  <c r="E1130" i="3"/>
  <c r="E1129" i="3"/>
  <c r="E1128" i="3"/>
  <c r="E1127" i="3"/>
  <c r="E1126" i="3"/>
  <c r="E1125" i="3"/>
  <c r="E1124" i="3"/>
  <c r="E1123" i="3"/>
  <c r="E1122" i="3"/>
  <c r="E1121" i="3"/>
  <c r="E1120" i="3"/>
  <c r="E1119" i="3"/>
  <c r="E1153" i="3"/>
  <c r="E1117" i="3"/>
  <c r="E1116" i="3"/>
  <c r="E1115" i="3"/>
  <c r="E1114" i="3"/>
  <c r="E1113" i="3"/>
  <c r="E1112" i="3"/>
  <c r="E1111" i="3"/>
  <c r="E1110" i="3"/>
  <c r="E1109" i="3"/>
  <c r="E1108" i="3"/>
  <c r="E1107" i="3"/>
  <c r="E1106" i="3"/>
  <c r="E1105" i="3"/>
  <c r="E1104" i="3"/>
  <c r="E1103" i="3"/>
  <c r="E1102" i="3"/>
  <c r="E1101" i="3"/>
  <c r="E1100" i="3"/>
  <c r="E1099" i="3"/>
  <c r="E1098" i="3"/>
  <c r="E1097" i="3"/>
  <c r="E1096" i="3"/>
  <c r="E1095" i="3"/>
  <c r="E1094" i="3"/>
  <c r="E1093" i="3"/>
  <c r="E1092" i="3"/>
  <c r="E1091" i="3"/>
  <c r="E1090" i="3"/>
  <c r="E1089" i="3"/>
  <c r="E1088" i="3"/>
  <c r="E1087" i="3"/>
  <c r="E1086" i="3"/>
  <c r="E1085" i="3"/>
  <c r="E1084" i="3"/>
  <c r="E1083" i="3"/>
  <c r="E1082" i="3"/>
  <c r="E1081" i="3"/>
  <c r="E1080" i="3"/>
  <c r="E1079" i="3"/>
  <c r="E1078" i="3"/>
  <c r="E1077" i="3"/>
  <c r="E1076" i="3"/>
  <c r="E1075" i="3"/>
  <c r="E1118" i="3"/>
  <c r="E753" i="3"/>
  <c r="E1270" i="3"/>
  <c r="E793" i="3"/>
  <c r="E792" i="3"/>
  <c r="E791" i="3"/>
  <c r="E790" i="3"/>
  <c r="E789" i="3"/>
  <c r="E788" i="3"/>
  <c r="E787" i="3"/>
  <c r="E786" i="3"/>
  <c r="E785" i="3"/>
  <c r="E784" i="3"/>
  <c r="E783" i="3"/>
  <c r="E782" i="3"/>
  <c r="E781" i="3"/>
  <c r="E780" i="3"/>
  <c r="E779" i="3"/>
  <c r="E778" i="3"/>
  <c r="E777" i="3"/>
  <c r="E776" i="3"/>
  <c r="E775" i="3"/>
  <c r="E774" i="3"/>
  <c r="E773" i="3"/>
  <c r="E772" i="3"/>
  <c r="E771" i="3"/>
  <c r="E770" i="3"/>
  <c r="E769" i="3"/>
  <c r="E768" i="3"/>
  <c r="E767" i="3"/>
  <c r="E766" i="3"/>
  <c r="E765" i="3"/>
  <c r="E764" i="3"/>
  <c r="E763" i="3"/>
  <c r="E762" i="3"/>
  <c r="E761" i="3"/>
  <c r="E760" i="3"/>
  <c r="E759" i="3"/>
  <c r="E758" i="3"/>
  <c r="E757" i="3"/>
  <c r="E756" i="3"/>
  <c r="E794" i="3"/>
  <c r="E751" i="3"/>
  <c r="E747" i="3"/>
  <c r="E1265" i="3"/>
  <c r="E957" i="3"/>
  <c r="E956" i="3"/>
  <c r="E955" i="3"/>
  <c r="E954" i="3"/>
  <c r="E953" i="3"/>
  <c r="E952" i="3"/>
  <c r="E951" i="3"/>
  <c r="E950" i="3"/>
  <c r="E949" i="3"/>
  <c r="E948" i="3"/>
  <c r="E947" i="3"/>
  <c r="E946" i="3"/>
  <c r="E945" i="3"/>
  <c r="E944" i="3"/>
  <c r="E943" i="3"/>
  <c r="E942" i="3"/>
  <c r="E941" i="3"/>
  <c r="E940" i="3"/>
  <c r="E939" i="3"/>
  <c r="E938" i="3"/>
  <c r="E937" i="3"/>
  <c r="E936" i="3"/>
  <c r="E935" i="3"/>
  <c r="E934" i="3"/>
  <c r="E933" i="3"/>
  <c r="E932" i="3"/>
  <c r="E931" i="3"/>
  <c r="E930" i="3"/>
  <c r="E929" i="3"/>
  <c r="E928" i="3"/>
  <c r="E927" i="3"/>
  <c r="E926" i="3"/>
  <c r="E925" i="3"/>
  <c r="E924" i="3"/>
  <c r="E923" i="3"/>
  <c r="E922" i="3"/>
  <c r="E958" i="3"/>
  <c r="E994" i="3"/>
  <c r="E993" i="3"/>
  <c r="E992" i="3"/>
  <c r="E991" i="3"/>
  <c r="E990" i="3"/>
  <c r="E989" i="3"/>
  <c r="E988" i="3"/>
  <c r="E987" i="3"/>
  <c r="E986" i="3"/>
  <c r="E985" i="3"/>
  <c r="E984" i="3"/>
  <c r="E983" i="3"/>
  <c r="E982" i="3"/>
  <c r="E981" i="3"/>
  <c r="E980" i="3"/>
  <c r="E979" i="3"/>
  <c r="E978" i="3"/>
  <c r="E977" i="3"/>
  <c r="E976" i="3"/>
  <c r="E975" i="3"/>
  <c r="E974" i="3"/>
  <c r="E973" i="3"/>
  <c r="E972" i="3"/>
  <c r="E971" i="3"/>
  <c r="E970" i="3"/>
  <c r="E969" i="3"/>
  <c r="E968" i="3"/>
  <c r="E967" i="3"/>
  <c r="E966" i="3"/>
  <c r="E965" i="3"/>
  <c r="E964" i="3"/>
  <c r="E963" i="3"/>
  <c r="E962" i="3"/>
  <c r="E961" i="3"/>
  <c r="E960" i="3"/>
  <c r="E959" i="3"/>
  <c r="E995" i="3"/>
  <c r="E839" i="3"/>
  <c r="E838" i="3"/>
  <c r="E837" i="3"/>
  <c r="E836" i="3"/>
  <c r="E835" i="3"/>
  <c r="E834" i="3"/>
  <c r="E833" i="3"/>
  <c r="E832" i="3"/>
  <c r="E831" i="3"/>
  <c r="E830" i="3"/>
  <c r="E829" i="3"/>
  <c r="E828" i="3"/>
  <c r="E827" i="3"/>
  <c r="E826" i="3"/>
  <c r="E825" i="3"/>
  <c r="E824" i="3"/>
  <c r="E823" i="3"/>
  <c r="E822" i="3"/>
  <c r="E821" i="3"/>
  <c r="E820" i="3"/>
  <c r="E819" i="3"/>
  <c r="E818" i="3"/>
  <c r="E817" i="3"/>
  <c r="E816" i="3"/>
  <c r="E815" i="3"/>
  <c r="E814" i="3"/>
  <c r="E813" i="3"/>
  <c r="E812" i="3"/>
  <c r="E811" i="3"/>
  <c r="E810" i="3"/>
  <c r="E809" i="3"/>
  <c r="E808" i="3"/>
  <c r="E807" i="3"/>
  <c r="E806" i="3"/>
  <c r="E805" i="3"/>
  <c r="E804" i="3"/>
  <c r="E803" i="3"/>
  <c r="E802" i="3"/>
  <c r="E801" i="3"/>
  <c r="E800" i="3"/>
  <c r="E799" i="3"/>
  <c r="E798" i="3"/>
  <c r="E797" i="3"/>
  <c r="E796" i="3"/>
  <c r="E795" i="3"/>
  <c r="E840" i="3"/>
  <c r="E877" i="3"/>
  <c r="E876" i="3"/>
  <c r="E875" i="3"/>
  <c r="E874" i="3"/>
  <c r="E873" i="3"/>
  <c r="E872" i="3"/>
  <c r="E871" i="3"/>
  <c r="E870" i="3"/>
  <c r="E869" i="3"/>
  <c r="E868" i="3"/>
  <c r="E867" i="3"/>
  <c r="E866" i="3"/>
  <c r="E865" i="3"/>
  <c r="E864" i="3"/>
  <c r="E863" i="3"/>
  <c r="E862" i="3"/>
  <c r="E861" i="3"/>
  <c r="E860" i="3"/>
  <c r="E859" i="3"/>
  <c r="E858" i="3"/>
  <c r="E857" i="3"/>
  <c r="E856" i="3"/>
  <c r="E855" i="3"/>
  <c r="E854" i="3"/>
  <c r="E853" i="3"/>
  <c r="E852" i="3"/>
  <c r="E851" i="3"/>
  <c r="E850" i="3"/>
  <c r="E849" i="3"/>
  <c r="E848" i="3"/>
  <c r="E847" i="3"/>
  <c r="E846" i="3"/>
  <c r="E845" i="3"/>
  <c r="E844" i="3"/>
  <c r="E843" i="3"/>
  <c r="E842" i="3"/>
  <c r="E841" i="3"/>
  <c r="E878" i="3"/>
  <c r="E1025" i="3"/>
  <c r="E1024" i="3"/>
  <c r="E1023" i="3"/>
  <c r="E1022" i="3"/>
  <c r="E1021" i="3"/>
  <c r="E1020" i="3"/>
  <c r="E1019" i="3"/>
  <c r="E1018" i="3"/>
  <c r="E1017" i="3"/>
  <c r="E1016" i="3"/>
  <c r="E1015" i="3"/>
  <c r="E1014" i="3"/>
  <c r="E1013" i="3"/>
  <c r="E1012" i="3"/>
  <c r="E1011" i="3"/>
  <c r="E1010" i="3"/>
  <c r="E1009" i="3"/>
  <c r="E1008" i="3"/>
  <c r="E1007" i="3"/>
  <c r="E1006" i="3"/>
  <c r="E1005" i="3"/>
  <c r="E1004" i="3"/>
  <c r="E1003" i="3"/>
  <c r="E1002" i="3"/>
  <c r="E1001" i="3"/>
  <c r="E1000" i="3"/>
  <c r="E999" i="3"/>
  <c r="E998" i="3"/>
  <c r="E997" i="3"/>
  <c r="E996" i="3"/>
  <c r="E1026" i="3"/>
  <c r="E745" i="3"/>
  <c r="E1584" i="3"/>
  <c r="E2050" i="3"/>
  <c r="E748" i="3"/>
  <c r="E1581" i="3"/>
  <c r="E1582" i="3"/>
  <c r="E750" i="3"/>
  <c r="E749" i="3"/>
  <c r="E1580" i="3"/>
  <c r="E755" i="3"/>
  <c r="E1578" i="3"/>
  <c r="E752" i="3"/>
  <c r="E1681" i="3"/>
  <c r="E1680" i="3"/>
  <c r="E1679" i="3"/>
  <c r="E1678" i="3"/>
  <c r="E1677" i="3"/>
  <c r="E1676" i="3"/>
  <c r="E1675" i="3"/>
  <c r="E1674" i="3"/>
  <c r="E1673" i="3"/>
  <c r="E1672" i="3"/>
  <c r="E1671" i="3"/>
  <c r="E1670" i="3"/>
  <c r="E1669" i="3"/>
  <c r="E1668" i="3"/>
  <c r="E1667" i="3"/>
  <c r="E1666" i="3"/>
  <c r="E1665" i="3"/>
  <c r="E1664" i="3"/>
  <c r="E1663" i="3"/>
  <c r="E1662" i="3"/>
  <c r="E1661" i="3"/>
  <c r="E1660" i="3"/>
  <c r="E1659" i="3"/>
  <c r="E1658" i="3"/>
  <c r="E1657" i="3"/>
  <c r="E1656" i="3"/>
  <c r="E1655" i="3"/>
  <c r="E1654" i="3"/>
  <c r="E1653" i="3"/>
  <c r="E1652" i="3"/>
  <c r="E1651" i="3"/>
  <c r="E1682" i="3"/>
  <c r="E1649" i="3"/>
  <c r="E1648" i="3"/>
  <c r="E1647" i="3"/>
  <c r="E1646" i="3"/>
  <c r="E1645" i="3"/>
  <c r="E1644" i="3"/>
  <c r="E1643" i="3"/>
  <c r="E1642" i="3"/>
  <c r="E1641" i="3"/>
  <c r="E1640" i="3"/>
  <c r="E1639" i="3"/>
  <c r="E1638" i="3"/>
  <c r="E1637" i="3"/>
  <c r="E1636" i="3"/>
  <c r="E1635" i="3"/>
  <c r="E1634" i="3"/>
  <c r="E1633" i="3"/>
  <c r="E1632" i="3"/>
  <c r="E1631" i="3"/>
  <c r="E1630" i="3"/>
  <c r="E1629" i="3"/>
  <c r="E1628" i="3"/>
  <c r="E1627" i="3"/>
  <c r="E1626" i="3"/>
  <c r="E1625" i="3"/>
  <c r="E1624" i="3"/>
  <c r="E1623" i="3"/>
  <c r="E1622" i="3"/>
  <c r="E1621" i="3"/>
  <c r="E1620" i="3"/>
  <c r="E1619" i="3"/>
  <c r="E1650" i="3"/>
  <c r="E1617" i="3"/>
  <c r="E1616" i="3"/>
  <c r="E1615" i="3"/>
  <c r="E1614" i="3"/>
  <c r="E1613" i="3"/>
  <c r="E1612" i="3"/>
  <c r="E1611" i="3"/>
  <c r="E1610" i="3"/>
  <c r="E1609" i="3"/>
  <c r="E1608" i="3"/>
  <c r="E1607" i="3"/>
  <c r="E1606" i="3"/>
  <c r="E1605" i="3"/>
  <c r="E1604" i="3"/>
  <c r="E1603" i="3"/>
  <c r="E1602" i="3"/>
  <c r="E1601" i="3"/>
  <c r="E1600" i="3"/>
  <c r="E1599" i="3"/>
  <c r="E1598" i="3"/>
  <c r="E1597" i="3"/>
  <c r="E1596" i="3"/>
  <c r="E1595" i="3"/>
  <c r="E1594" i="3"/>
  <c r="E1593" i="3"/>
  <c r="E1592" i="3"/>
  <c r="E1591" i="3"/>
  <c r="E1590" i="3"/>
  <c r="E1589" i="3"/>
  <c r="E1588" i="3"/>
  <c r="E1587" i="3"/>
  <c r="E1586" i="3"/>
  <c r="E1618" i="3"/>
  <c r="E1585" i="3"/>
  <c r="E1421" i="3"/>
  <c r="E1263" i="3"/>
  <c r="E1262" i="3"/>
  <c r="E1261" i="3"/>
  <c r="E1260" i="3"/>
  <c r="E1259" i="3"/>
  <c r="E1258" i="3"/>
  <c r="E1257" i="3"/>
  <c r="E1256" i="3"/>
  <c r="E1255" i="3"/>
  <c r="E1254" i="3"/>
  <c r="E1253" i="3"/>
  <c r="E1252" i="3"/>
  <c r="E1251" i="3"/>
  <c r="E1250" i="3"/>
  <c r="E1249" i="3"/>
  <c r="E1248" i="3"/>
  <c r="E1247" i="3"/>
  <c r="E1246" i="3"/>
  <c r="E1245" i="3"/>
  <c r="E1244" i="3"/>
  <c r="E1243" i="3"/>
  <c r="E1242" i="3"/>
  <c r="E1241" i="3"/>
  <c r="E1240" i="3"/>
  <c r="E1239" i="3"/>
  <c r="E1238" i="3"/>
  <c r="E1237" i="3"/>
  <c r="E1236" i="3"/>
  <c r="E1235" i="3"/>
  <c r="E1234" i="3"/>
  <c r="E1233" i="3"/>
  <c r="E1232" i="3"/>
  <c r="E1231" i="3"/>
  <c r="E1230" i="3"/>
  <c r="E1229" i="3"/>
  <c r="E1228" i="3"/>
  <c r="E1227" i="3"/>
  <c r="E1226" i="3"/>
  <c r="E1225" i="3"/>
  <c r="E1264" i="3"/>
  <c r="E1579" i="3"/>
  <c r="E754" i="3"/>
  <c r="E920" i="3"/>
  <c r="E919" i="3"/>
  <c r="E918" i="3"/>
  <c r="E917" i="3"/>
  <c r="E916" i="3"/>
  <c r="E915" i="3"/>
  <c r="E914" i="3"/>
  <c r="E913" i="3"/>
  <c r="E912" i="3"/>
  <c r="E911" i="3"/>
  <c r="E910" i="3"/>
  <c r="E909" i="3"/>
  <c r="E908" i="3"/>
  <c r="E907" i="3"/>
  <c r="E906" i="3"/>
  <c r="E905" i="3"/>
  <c r="E904" i="3"/>
  <c r="E903" i="3"/>
  <c r="E902" i="3"/>
  <c r="E901" i="3"/>
  <c r="E900" i="3"/>
  <c r="E899" i="3"/>
  <c r="E898" i="3"/>
  <c r="E897" i="3"/>
  <c r="E896" i="3"/>
  <c r="E895" i="3"/>
  <c r="E894" i="3"/>
  <c r="E893" i="3"/>
  <c r="E892" i="3"/>
  <c r="E891" i="3"/>
  <c r="E890" i="3"/>
  <c r="E889" i="3"/>
  <c r="E888" i="3"/>
  <c r="E887" i="3"/>
  <c r="E886" i="3"/>
  <c r="E885" i="3"/>
  <c r="E884" i="3"/>
  <c r="E883" i="3"/>
  <c r="E882" i="3"/>
  <c r="E881" i="3"/>
  <c r="E880" i="3"/>
  <c r="E879" i="3"/>
  <c r="E921" i="3"/>
  <c r="E746" i="3"/>
  <c r="E1268" i="3"/>
  <c r="E1269" i="3"/>
  <c r="E1267" i="3"/>
  <c r="E1271" i="3"/>
  <c r="E1536" i="3"/>
  <c r="E1535" i="3"/>
  <c r="E1534" i="3"/>
  <c r="E1533" i="3"/>
  <c r="E1532" i="3"/>
  <c r="E1531" i="3"/>
  <c r="E1530" i="3"/>
  <c r="E1529" i="3"/>
  <c r="E1528" i="3"/>
  <c r="E1527" i="3"/>
  <c r="E1526" i="3"/>
  <c r="E1525" i="3"/>
  <c r="E1524" i="3"/>
  <c r="E1523" i="3"/>
  <c r="E1522" i="3"/>
  <c r="E1521" i="3"/>
  <c r="E1520" i="3"/>
  <c r="E1519" i="3"/>
  <c r="E1518" i="3"/>
  <c r="E1517" i="3"/>
  <c r="E1516" i="3"/>
  <c r="E1515" i="3"/>
  <c r="E1514" i="3"/>
  <c r="E1513" i="3"/>
  <c r="E1512" i="3"/>
  <c r="E1511" i="3"/>
  <c r="E1510" i="3"/>
  <c r="E1509" i="3"/>
  <c r="E1508" i="3"/>
  <c r="E1507" i="3"/>
  <c r="E1506" i="3"/>
  <c r="E1505" i="3"/>
  <c r="E1504" i="3"/>
  <c r="E1503" i="3"/>
  <c r="E1502" i="3"/>
  <c r="E1501" i="3"/>
  <c r="E1500" i="3"/>
  <c r="E1499" i="3"/>
  <c r="E1498" i="3"/>
  <c r="E1497" i="3"/>
  <c r="E1496" i="3"/>
  <c r="E1495" i="3"/>
  <c r="E1494" i="3"/>
  <c r="E1493" i="3"/>
  <c r="E1492" i="3"/>
  <c r="E1537" i="3"/>
  <c r="E1576" i="3"/>
  <c r="E1575" i="3"/>
  <c r="E1574" i="3"/>
  <c r="E1573" i="3"/>
  <c r="E1572" i="3"/>
  <c r="E1571" i="3"/>
  <c r="E1570" i="3"/>
  <c r="E1569" i="3"/>
  <c r="E1568" i="3"/>
  <c r="E1567" i="3"/>
  <c r="E1566" i="3"/>
  <c r="E1565" i="3"/>
  <c r="E1564" i="3"/>
  <c r="E1563" i="3"/>
  <c r="E1562" i="3"/>
  <c r="E1561" i="3"/>
  <c r="E1560" i="3"/>
  <c r="E1559" i="3"/>
  <c r="E1558" i="3"/>
  <c r="E1557" i="3"/>
  <c r="E1556" i="3"/>
  <c r="E1555" i="3"/>
  <c r="E1554" i="3"/>
  <c r="E1553" i="3"/>
  <c r="E1552" i="3"/>
  <c r="E1551" i="3"/>
  <c r="E1550" i="3"/>
  <c r="E1549" i="3"/>
  <c r="E1548" i="3"/>
  <c r="E1547" i="3"/>
  <c r="E1546" i="3"/>
  <c r="E1545" i="3"/>
  <c r="E1544" i="3"/>
  <c r="E1543" i="3"/>
  <c r="E1542" i="3"/>
  <c r="E1541" i="3"/>
  <c r="E1540" i="3"/>
  <c r="E1539" i="3"/>
  <c r="E1538" i="3"/>
  <c r="E1577" i="3"/>
  <c r="E1490" i="3"/>
  <c r="E1489" i="3"/>
  <c r="E1488" i="3"/>
  <c r="E1487" i="3"/>
  <c r="E1486" i="3"/>
  <c r="E1485" i="3"/>
  <c r="E1484" i="3"/>
  <c r="E1483" i="3"/>
  <c r="E1482" i="3"/>
  <c r="E1481" i="3"/>
  <c r="E1480" i="3"/>
  <c r="E1479" i="3"/>
  <c r="E1478" i="3"/>
  <c r="E1477" i="3"/>
  <c r="E1476" i="3"/>
  <c r="E1475" i="3"/>
  <c r="E1474" i="3"/>
  <c r="E1473" i="3"/>
  <c r="E1472" i="3"/>
  <c r="E1471" i="3"/>
  <c r="E1470" i="3"/>
  <c r="E1469" i="3"/>
  <c r="E1468" i="3"/>
  <c r="E1467" i="3"/>
  <c r="E1466" i="3"/>
  <c r="E1465" i="3"/>
  <c r="E1464" i="3"/>
  <c r="E1463" i="3"/>
  <c r="E1462" i="3"/>
  <c r="E1461" i="3"/>
  <c r="E1491" i="3"/>
  <c r="E1459" i="3"/>
  <c r="E1458" i="3"/>
  <c r="E1457" i="3"/>
  <c r="E1456" i="3"/>
  <c r="E1455" i="3"/>
  <c r="E1454" i="3"/>
  <c r="E1453" i="3"/>
  <c r="E1452" i="3"/>
  <c r="E1451" i="3"/>
  <c r="E1450" i="3"/>
  <c r="E1449" i="3"/>
  <c r="E1448" i="3"/>
  <c r="E1447" i="3"/>
  <c r="E1446" i="3"/>
  <c r="E1445" i="3"/>
  <c r="E1444" i="3"/>
  <c r="E1443" i="3"/>
  <c r="E1442" i="3"/>
  <c r="E1441" i="3"/>
  <c r="E1440" i="3"/>
  <c r="E1439" i="3"/>
  <c r="E1438" i="3"/>
  <c r="E1437" i="3"/>
  <c r="E1436" i="3"/>
  <c r="E1435" i="3"/>
  <c r="E1434" i="3"/>
  <c r="E1433" i="3"/>
  <c r="E1432" i="3"/>
  <c r="E1431" i="3"/>
  <c r="E1430" i="3"/>
  <c r="E1429" i="3"/>
  <c r="E1428" i="3"/>
  <c r="E1427" i="3"/>
  <c r="E1426" i="3"/>
  <c r="E1425" i="3"/>
  <c r="E1424" i="3"/>
  <c r="E1423" i="3"/>
  <c r="E1460" i="3"/>
  <c r="E1420" i="3"/>
  <c r="E744" i="3"/>
  <c r="E609" i="3"/>
  <c r="E539" i="3"/>
  <c r="E615" i="3"/>
  <c r="E521" i="3"/>
  <c r="E742" i="3"/>
  <c r="E741" i="3"/>
  <c r="E740" i="3"/>
  <c r="E739" i="3"/>
  <c r="E738" i="3"/>
  <c r="E737" i="3"/>
  <c r="E736" i="3"/>
  <c r="E735" i="3"/>
  <c r="E734" i="3"/>
  <c r="E733" i="3"/>
  <c r="E732" i="3"/>
  <c r="E731" i="3"/>
  <c r="E730" i="3"/>
  <c r="E729" i="3"/>
  <c r="E728" i="3"/>
  <c r="E727" i="3"/>
  <c r="E726" i="3"/>
  <c r="E725" i="3"/>
  <c r="E724" i="3"/>
  <c r="E723" i="3"/>
  <c r="E722" i="3"/>
  <c r="E721" i="3"/>
  <c r="E720" i="3"/>
  <c r="E719" i="3"/>
  <c r="E718" i="3"/>
  <c r="E717" i="3"/>
  <c r="E716" i="3"/>
  <c r="E715" i="3"/>
  <c r="E714" i="3"/>
  <c r="E713" i="3"/>
  <c r="E712" i="3"/>
  <c r="E711" i="3"/>
  <c r="E710" i="3"/>
  <c r="E743" i="3"/>
  <c r="E708" i="3"/>
  <c r="E707" i="3"/>
  <c r="E706" i="3"/>
  <c r="E705" i="3"/>
  <c r="E704" i="3"/>
  <c r="E703" i="3"/>
  <c r="E702" i="3"/>
  <c r="E701" i="3"/>
  <c r="E700" i="3"/>
  <c r="E699" i="3"/>
  <c r="E698" i="3"/>
  <c r="E697" i="3"/>
  <c r="E696" i="3"/>
  <c r="E695" i="3"/>
  <c r="E694" i="3"/>
  <c r="E693" i="3"/>
  <c r="E692" i="3"/>
  <c r="E691" i="3"/>
  <c r="E690" i="3"/>
  <c r="E689" i="3"/>
  <c r="E688" i="3"/>
  <c r="E687" i="3"/>
  <c r="E686" i="3"/>
  <c r="E685" i="3"/>
  <c r="E684" i="3"/>
  <c r="E683" i="3"/>
  <c r="E682" i="3"/>
  <c r="E681" i="3"/>
  <c r="E680" i="3"/>
  <c r="E679" i="3"/>
  <c r="E678" i="3"/>
  <c r="E677" i="3"/>
  <c r="E676" i="3"/>
  <c r="E675" i="3"/>
  <c r="E674" i="3"/>
  <c r="E673" i="3"/>
  <c r="E672" i="3"/>
  <c r="E671" i="3"/>
  <c r="E670" i="3"/>
  <c r="E709" i="3"/>
  <c r="E668" i="3"/>
  <c r="E667" i="3"/>
  <c r="E666" i="3"/>
  <c r="E665" i="3"/>
  <c r="E664" i="3"/>
  <c r="E663" i="3"/>
  <c r="E662" i="3"/>
  <c r="E661" i="3"/>
  <c r="E660" i="3"/>
  <c r="E659" i="3"/>
  <c r="E658" i="3"/>
  <c r="E657" i="3"/>
  <c r="E656" i="3"/>
  <c r="E655" i="3"/>
  <c r="E654" i="3"/>
  <c r="E653" i="3"/>
  <c r="E652" i="3"/>
  <c r="E651" i="3"/>
  <c r="E650" i="3"/>
  <c r="E649" i="3"/>
  <c r="E648" i="3"/>
  <c r="E647" i="3"/>
  <c r="E646" i="3"/>
  <c r="E645" i="3"/>
  <c r="E644" i="3"/>
  <c r="E643" i="3"/>
  <c r="E642" i="3"/>
  <c r="E641" i="3"/>
  <c r="E640" i="3"/>
  <c r="E639" i="3"/>
  <c r="E638" i="3"/>
  <c r="E637" i="3"/>
  <c r="E636" i="3"/>
  <c r="E635" i="3"/>
  <c r="E634" i="3"/>
  <c r="E633" i="3"/>
  <c r="E632" i="3"/>
  <c r="E631" i="3"/>
  <c r="E630" i="3"/>
  <c r="E629" i="3"/>
  <c r="E628" i="3"/>
  <c r="E627" i="3"/>
  <c r="E626" i="3"/>
  <c r="E625" i="3"/>
  <c r="E669" i="3"/>
  <c r="E621" i="3"/>
  <c r="E618" i="3"/>
  <c r="E611" i="3"/>
  <c r="E520" i="3"/>
  <c r="E533" i="3"/>
  <c r="E534" i="3"/>
  <c r="E532" i="3"/>
  <c r="E527" i="3"/>
  <c r="E522" i="3"/>
  <c r="E519" i="3"/>
  <c r="E524" i="3"/>
  <c r="E530" i="3"/>
  <c r="E528" i="3"/>
  <c r="E525" i="3"/>
  <c r="E523" i="3"/>
  <c r="E535" i="3"/>
  <c r="E518" i="3"/>
  <c r="E531" i="3"/>
  <c r="E536" i="3"/>
  <c r="E537" i="3"/>
  <c r="E529" i="3"/>
  <c r="E526" i="3"/>
  <c r="E607" i="3"/>
  <c r="E606" i="3"/>
  <c r="E605" i="3"/>
  <c r="E604" i="3"/>
  <c r="E603" i="3"/>
  <c r="E602" i="3"/>
  <c r="E601" i="3"/>
  <c r="E600" i="3"/>
  <c r="E599" i="3"/>
  <c r="E598" i="3"/>
  <c r="E597" i="3"/>
  <c r="E596" i="3"/>
  <c r="E595" i="3"/>
  <c r="E594" i="3"/>
  <c r="E593" i="3"/>
  <c r="E592" i="3"/>
  <c r="E591" i="3"/>
  <c r="E590" i="3"/>
  <c r="E589" i="3"/>
  <c r="E588" i="3"/>
  <c r="E587" i="3"/>
  <c r="E586" i="3"/>
  <c r="E585" i="3"/>
  <c r="E584" i="3"/>
  <c r="E583" i="3"/>
  <c r="E582" i="3"/>
  <c r="E581" i="3"/>
  <c r="E580" i="3"/>
  <c r="E579" i="3"/>
  <c r="E578" i="3"/>
  <c r="E577" i="3"/>
  <c r="E576" i="3"/>
  <c r="E608" i="3"/>
  <c r="E574" i="3"/>
  <c r="E573" i="3"/>
  <c r="E572" i="3"/>
  <c r="E571" i="3"/>
  <c r="E570" i="3"/>
  <c r="E569" i="3"/>
  <c r="E568" i="3"/>
  <c r="E567" i="3"/>
  <c r="E566" i="3"/>
  <c r="E565" i="3"/>
  <c r="E564" i="3"/>
  <c r="E563" i="3"/>
  <c r="E562" i="3"/>
  <c r="E561" i="3"/>
  <c r="E560" i="3"/>
  <c r="E559" i="3"/>
  <c r="E558" i="3"/>
  <c r="E557" i="3"/>
  <c r="E556" i="3"/>
  <c r="E555" i="3"/>
  <c r="E554" i="3"/>
  <c r="E553" i="3"/>
  <c r="E552" i="3"/>
  <c r="E551" i="3"/>
  <c r="E550" i="3"/>
  <c r="E549" i="3"/>
  <c r="E548" i="3"/>
  <c r="E547" i="3"/>
  <c r="E546" i="3"/>
  <c r="E545" i="3"/>
  <c r="E544" i="3"/>
  <c r="E543" i="3"/>
  <c r="E542" i="3"/>
  <c r="E541" i="3"/>
  <c r="E540" i="3"/>
  <c r="E575" i="3"/>
  <c r="E538" i="3"/>
  <c r="E623" i="3"/>
  <c r="E619" i="3"/>
  <c r="E617" i="3"/>
  <c r="E620" i="3"/>
  <c r="E613" i="3"/>
  <c r="E612" i="3"/>
  <c r="E624" i="3"/>
  <c r="E610" i="3"/>
  <c r="E622" i="3"/>
  <c r="E614" i="3"/>
  <c r="E616" i="3"/>
  <c r="E517" i="3"/>
  <c r="E512" i="3"/>
  <c r="E508" i="3"/>
  <c r="E7"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94" i="3"/>
  <c r="E426" i="3"/>
  <c r="E425" i="3"/>
  <c r="E424" i="3"/>
  <c r="E423" i="3"/>
  <c r="E422" i="3"/>
  <c r="E421" i="3"/>
  <c r="E420" i="3"/>
  <c r="E419" i="3"/>
  <c r="E418" i="3"/>
  <c r="E417" i="3"/>
  <c r="E416" i="3"/>
  <c r="E415" i="3"/>
  <c r="E414" i="3"/>
  <c r="E413" i="3"/>
  <c r="E412" i="3"/>
  <c r="E411" i="3"/>
  <c r="E410" i="3"/>
  <c r="E409" i="3"/>
  <c r="E408" i="3"/>
  <c r="E407" i="3"/>
  <c r="E406" i="3"/>
  <c r="E405" i="3"/>
  <c r="E404" i="3"/>
  <c r="E403" i="3"/>
  <c r="E402" i="3"/>
  <c r="E401" i="3"/>
  <c r="E400" i="3"/>
  <c r="E399" i="3"/>
  <c r="E398" i="3"/>
  <c r="E397" i="3"/>
  <c r="E396" i="3"/>
  <c r="E395" i="3"/>
  <c r="E394" i="3"/>
  <c r="E393" i="3"/>
  <c r="E427"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56"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228"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67" i="3"/>
  <c r="E465" i="3"/>
  <c r="E464" i="3"/>
  <c r="E463" i="3"/>
  <c r="E462" i="3"/>
  <c r="E461" i="3"/>
  <c r="E460" i="3"/>
  <c r="E459" i="3"/>
  <c r="E458" i="3"/>
  <c r="E457" i="3"/>
  <c r="E456" i="3"/>
  <c r="E455" i="3"/>
  <c r="E454" i="3"/>
  <c r="E453" i="3"/>
  <c r="E452" i="3"/>
  <c r="E451" i="3"/>
  <c r="E450" i="3"/>
  <c r="E449" i="3"/>
  <c r="E448" i="3"/>
  <c r="E447" i="3"/>
  <c r="E446" i="3"/>
  <c r="E445" i="3"/>
  <c r="E444" i="3"/>
  <c r="E443" i="3"/>
  <c r="E442" i="3"/>
  <c r="E441" i="3"/>
  <c r="E440" i="3"/>
  <c r="E439" i="3"/>
  <c r="E438" i="3"/>
  <c r="E437" i="3"/>
  <c r="E436" i="3"/>
  <c r="E435" i="3"/>
  <c r="E434" i="3"/>
  <c r="E433" i="3"/>
  <c r="E432" i="3"/>
  <c r="E431" i="3"/>
  <c r="E430" i="3"/>
  <c r="E429" i="3"/>
  <c r="E428" i="3"/>
  <c r="E466" i="3"/>
  <c r="E353" i="3"/>
  <c r="E352" i="3"/>
  <c r="E351" i="3"/>
  <c r="E350" i="3"/>
  <c r="E349" i="3"/>
  <c r="E348" i="3"/>
  <c r="E347" i="3"/>
  <c r="E346" i="3"/>
  <c r="E345" i="3"/>
  <c r="E344" i="3"/>
  <c r="E343" i="3"/>
  <c r="E342" i="3"/>
  <c r="E341" i="3"/>
  <c r="E340" i="3"/>
  <c r="E339" i="3"/>
  <c r="E338" i="3"/>
  <c r="E337" i="3"/>
  <c r="E336" i="3"/>
  <c r="E335" i="3"/>
  <c r="E334" i="3"/>
  <c r="E333" i="3"/>
  <c r="E332" i="3"/>
  <c r="E331" i="3"/>
  <c r="E330" i="3"/>
  <c r="E329" i="3"/>
  <c r="E328" i="3"/>
  <c r="E327" i="3"/>
  <c r="E326" i="3"/>
  <c r="E325" i="3"/>
  <c r="E324" i="3"/>
  <c r="E323" i="3"/>
  <c r="E322" i="3"/>
  <c r="E321" i="3"/>
  <c r="E320" i="3"/>
  <c r="E319" i="3"/>
  <c r="E318" i="3"/>
  <c r="E317" i="3"/>
  <c r="E316" i="3"/>
  <c r="E315" i="3"/>
  <c r="E314" i="3"/>
  <c r="E313" i="3"/>
  <c r="E312" i="3"/>
  <c r="E311" i="3"/>
  <c r="E354" i="3"/>
  <c r="E309" i="3"/>
  <c r="E308" i="3"/>
  <c r="E307" i="3"/>
  <c r="E306" i="3"/>
  <c r="E305" i="3"/>
  <c r="E304" i="3"/>
  <c r="E303" i="3"/>
  <c r="E302" i="3"/>
  <c r="E301" i="3"/>
  <c r="E300"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1" i="3"/>
  <c r="E503" i="3"/>
  <c r="E509" i="3"/>
  <c r="E478" i="3"/>
  <c r="E491" i="3"/>
  <c r="E8" i="3"/>
  <c r="E5" i="3"/>
  <c r="E392"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488" i="3"/>
  <c r="E10" i="3"/>
  <c r="E79"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476" i="3"/>
  <c r="E499" i="3"/>
  <c r="E471" i="3"/>
  <c r="E479" i="3"/>
  <c r="E494" i="3"/>
  <c r="E489" i="3"/>
  <c r="E482" i="3"/>
  <c r="E481" i="3"/>
  <c r="E473" i="3"/>
  <c r="E472" i="3"/>
  <c r="E500" i="3"/>
  <c r="E493" i="3"/>
  <c r="E485" i="3"/>
  <c r="E498" i="3"/>
  <c r="E490" i="3"/>
  <c r="E492" i="3"/>
  <c r="E487" i="3"/>
  <c r="E496" i="3"/>
  <c r="E483" i="3"/>
  <c r="E469" i="3"/>
  <c r="E475" i="3"/>
  <c r="E480" i="3"/>
  <c r="E486" i="3"/>
  <c r="E474" i="3"/>
  <c r="E470" i="3"/>
  <c r="E484" i="3"/>
  <c r="E497" i="3"/>
  <c r="E495" i="3"/>
  <c r="E516" i="3"/>
  <c r="E513" i="3"/>
  <c r="E505" i="3"/>
  <c r="E504" i="3"/>
  <c r="E3" i="3"/>
  <c r="E510" i="3"/>
  <c r="E507" i="3"/>
  <c r="E506" i="3"/>
  <c r="E468" i="3"/>
  <c r="E2" i="3"/>
  <c r="E11" i="3"/>
  <c r="E124"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501" i="3"/>
  <c r="E511" i="3"/>
  <c r="E514" i="3"/>
  <c r="E477" i="3"/>
  <c r="E4" i="3"/>
  <c r="E467" i="3"/>
  <c r="E9" i="3"/>
  <c r="E515" i="3"/>
  <c r="E502" i="3"/>
  <c r="E6" i="3"/>
  <c r="E310" i="3"/>
  <c r="E268" i="3"/>
  <c r="N2" i="7" l="1"/>
  <c r="E4826" i="3"/>
  <c r="E4822" i="3"/>
  <c r="E4819" i="3"/>
  <c r="E4802" i="3"/>
  <c r="E4805" i="3"/>
  <c r="E4821" i="3"/>
  <c r="E4809" i="3"/>
  <c r="E4778" i="3"/>
  <c r="E4781" i="3"/>
  <c r="E4807" i="3"/>
  <c r="E4794" i="3"/>
  <c r="E4783" i="3"/>
  <c r="E4813" i="3"/>
  <c r="E4814" i="3"/>
  <c r="E4796" i="3"/>
  <c r="E4816" i="3"/>
  <c r="E4818" i="3"/>
  <c r="E4811" i="3"/>
  <c r="E4784" i="3"/>
  <c r="E4817" i="3"/>
  <c r="E4804" i="3"/>
  <c r="E4812" i="3"/>
  <c r="E4824" i="3"/>
  <c r="E4800" i="3"/>
  <c r="E4825" i="3"/>
  <c r="E4786" i="3"/>
  <c r="E4787" i="3"/>
  <c r="E4785" i="3"/>
  <c r="E4795" i="3"/>
  <c r="E4806" i="3"/>
  <c r="E4810" i="3"/>
  <c r="E4782" i="3"/>
  <c r="E4801" i="3"/>
  <c r="E4779" i="3"/>
  <c r="E4776" i="3"/>
  <c r="E4544" i="3"/>
  <c r="E4577" i="3"/>
  <c r="E4597" i="3"/>
  <c r="E4560" i="3"/>
  <c r="E4609" i="3"/>
  <c r="E4553" i="3"/>
  <c r="E4579" i="3"/>
  <c r="E4566" i="3"/>
  <c r="E4558" i="3"/>
  <c r="E4546" i="3"/>
  <c r="E4547" i="3"/>
  <c r="E4575" i="3"/>
  <c r="E4621" i="3"/>
  <c r="E4569" i="3"/>
  <c r="E4570" i="3"/>
  <c r="E4603" i="3"/>
  <c r="E4550" i="3"/>
  <c r="E4554" i="3"/>
  <c r="E4565" i="3"/>
  <c r="E4590" i="3"/>
  <c r="E4604" i="3"/>
  <c r="E4576" i="3"/>
  <c r="E4593" i="3"/>
  <c r="E4571" i="3"/>
  <c r="E4551" i="3"/>
  <c r="E4555" i="3"/>
  <c r="E4594" i="3"/>
  <c r="E4572" i="3"/>
  <c r="E4611" i="3"/>
  <c r="E4618" i="3"/>
  <c r="E4587" i="3"/>
  <c r="E4583" i="3"/>
  <c r="E4584" i="3"/>
  <c r="E4586" i="3"/>
  <c r="E4585" i="3"/>
  <c r="E4589" i="3"/>
  <c r="E4588" i="3"/>
  <c r="E4559" i="3"/>
  <c r="E4552" i="3"/>
  <c r="E4567" i="3"/>
  <c r="E4620" i="3"/>
  <c r="E4561" i="3"/>
  <c r="E4606" i="3"/>
  <c r="E4605" i="3"/>
  <c r="E4557" i="3"/>
  <c r="E4580" i="3"/>
  <c r="E4602" i="3"/>
  <c r="E4564" i="3"/>
  <c r="E4607" i="3"/>
  <c r="E4598" i="3"/>
  <c r="E4581" i="3"/>
  <c r="E4592" i="3"/>
  <c r="E4578" i="3"/>
  <c r="E4548" i="3"/>
  <c r="E4599" i="3"/>
  <c r="E4545" i="3"/>
  <c r="E4596" i="3"/>
  <c r="E4582" i="3"/>
  <c r="E4619" i="3"/>
  <c r="E4622" i="3"/>
  <c r="E4573" i="3"/>
  <c r="E4568" i="3"/>
  <c r="E4595" i="3"/>
  <c r="E4601" i="3"/>
  <c r="E4600" i="3"/>
  <c r="E4563" i="3"/>
  <c r="E4610" i="3"/>
  <c r="E4549" i="3"/>
  <c r="E4608" i="3"/>
  <c r="E4562" i="3"/>
  <c r="E4617" i="3"/>
  <c r="E4612" i="3"/>
  <c r="E4613" i="3"/>
  <c r="E4614" i="3"/>
  <c r="E4616" i="3"/>
  <c r="E4615" i="3"/>
  <c r="E4556" i="3"/>
  <c r="E4574" i="3"/>
  <c r="E4591" i="3"/>
  <c r="E4349" i="3"/>
  <c r="E4366" i="3"/>
  <c r="E4365" i="3"/>
  <c r="E4372" i="3"/>
  <c r="E4364" i="3"/>
  <c r="E4384" i="3"/>
  <c r="E4367" i="3"/>
  <c r="E4350" i="3"/>
  <c r="E4353" i="3"/>
  <c r="E4352" i="3"/>
  <c r="E4379" i="3"/>
  <c r="E4370" i="3"/>
  <c r="E4377" i="3"/>
  <c r="E4359" i="3"/>
  <c r="E4382" i="3"/>
  <c r="E4383" i="3"/>
  <c r="E4356" i="3"/>
  <c r="E4374" i="3"/>
  <c r="E4369" i="3"/>
  <c r="E4368" i="3"/>
  <c r="E4373" i="3"/>
  <c r="E4362" i="3"/>
  <c r="E4375" i="3"/>
  <c r="E4360" i="3"/>
  <c r="E4378" i="3"/>
  <c r="E4380" i="3"/>
  <c r="E4361" i="3"/>
  <c r="E4376" i="3"/>
  <c r="E4358" i="3"/>
  <c r="E4357" i="3"/>
  <c r="E4421" i="3"/>
  <c r="E4386" i="3"/>
  <c r="E4387" i="3"/>
  <c r="E4388" i="3"/>
  <c r="E4389" i="3"/>
  <c r="E4390" i="3"/>
  <c r="E4391" i="3"/>
  <c r="E4392" i="3"/>
  <c r="E4393" i="3"/>
  <c r="E4394" i="3"/>
  <c r="E4395" i="3"/>
  <c r="E4396" i="3"/>
  <c r="E4397" i="3"/>
  <c r="E4398" i="3"/>
  <c r="E4399" i="3"/>
  <c r="E4400" i="3"/>
  <c r="E4401" i="3"/>
  <c r="E4402" i="3"/>
  <c r="E4403" i="3"/>
  <c r="E4404" i="3"/>
  <c r="E4405" i="3"/>
  <c r="E4406" i="3"/>
  <c r="E4407" i="3"/>
  <c r="E4408" i="3"/>
  <c r="E4409" i="3"/>
  <c r="E4410" i="3"/>
  <c r="E4411" i="3"/>
  <c r="E4412" i="3"/>
  <c r="E4413" i="3"/>
  <c r="E4414" i="3"/>
  <c r="E4415" i="3"/>
  <c r="E4416" i="3"/>
  <c r="E4417" i="3"/>
  <c r="E4418" i="3"/>
  <c r="E4419" i="3"/>
  <c r="E4420" i="3"/>
  <c r="E4450" i="3"/>
  <c r="E4422" i="3"/>
  <c r="E4423" i="3"/>
  <c r="E4424" i="3"/>
  <c r="E4425" i="3"/>
  <c r="E4426" i="3"/>
  <c r="E4427" i="3"/>
  <c r="E4428" i="3"/>
  <c r="E4429" i="3"/>
  <c r="E4430" i="3"/>
  <c r="E4431" i="3"/>
  <c r="E4432" i="3"/>
  <c r="E4433" i="3"/>
  <c r="E4434" i="3"/>
  <c r="E4435" i="3"/>
  <c r="E4436" i="3"/>
  <c r="E4437" i="3"/>
  <c r="E4438" i="3"/>
  <c r="E4439" i="3"/>
  <c r="E4440" i="3"/>
  <c r="E4441" i="3"/>
  <c r="E4442" i="3"/>
  <c r="E4443" i="3"/>
  <c r="E4444" i="3"/>
  <c r="E4445" i="3"/>
  <c r="E4446" i="3"/>
  <c r="E4447" i="3"/>
  <c r="E4448" i="3"/>
  <c r="E4449" i="3"/>
  <c r="E4472" i="3"/>
  <c r="E4451" i="3"/>
  <c r="E4452" i="3"/>
  <c r="E4453" i="3"/>
  <c r="E4454" i="3"/>
  <c r="E4455" i="3"/>
  <c r="E4456" i="3"/>
  <c r="E4457" i="3"/>
  <c r="E4458" i="3"/>
  <c r="E4459" i="3"/>
  <c r="E4460" i="3"/>
  <c r="E4461" i="3"/>
  <c r="E4462" i="3"/>
  <c r="E4463" i="3"/>
  <c r="E4464" i="3"/>
  <c r="E4465" i="3"/>
  <c r="E4466" i="3"/>
  <c r="E4467" i="3"/>
  <c r="E4468" i="3"/>
  <c r="E4469" i="3"/>
  <c r="E4470" i="3"/>
  <c r="E4471" i="3"/>
  <c r="E4543" i="3"/>
  <c r="E4473" i="3"/>
  <c r="E4474" i="3"/>
  <c r="E4475" i="3"/>
  <c r="E4476" i="3"/>
  <c r="E4477" i="3"/>
  <c r="E4478" i="3"/>
  <c r="E4479" i="3"/>
  <c r="E4480" i="3"/>
  <c r="E4481" i="3"/>
  <c r="E4482" i="3"/>
  <c r="E4483" i="3"/>
  <c r="E4484" i="3"/>
  <c r="E4485" i="3"/>
  <c r="E4486" i="3"/>
  <c r="E4487" i="3"/>
  <c r="E4488" i="3"/>
  <c r="E4489" i="3"/>
  <c r="E4490" i="3"/>
  <c r="E4491" i="3"/>
  <c r="E4492" i="3"/>
  <c r="E4493" i="3"/>
  <c r="E4494" i="3"/>
  <c r="E4495" i="3"/>
  <c r="E4496" i="3"/>
  <c r="E4497" i="3"/>
  <c r="E4498" i="3"/>
  <c r="E4499" i="3"/>
  <c r="E4500" i="3"/>
  <c r="E4501" i="3"/>
  <c r="E4502" i="3"/>
  <c r="E4503" i="3"/>
  <c r="E4504" i="3"/>
  <c r="E4505" i="3"/>
  <c r="E4506" i="3"/>
  <c r="E4507" i="3"/>
  <c r="E4508" i="3"/>
  <c r="E4509" i="3"/>
  <c r="E4510" i="3"/>
  <c r="E4511" i="3"/>
  <c r="E4512" i="3"/>
  <c r="E4513" i="3"/>
  <c r="E4514" i="3"/>
  <c r="E4515" i="3"/>
  <c r="E4516" i="3"/>
  <c r="E4517" i="3"/>
  <c r="E4518" i="3"/>
  <c r="E4519" i="3"/>
  <c r="E4520" i="3"/>
  <c r="E4521" i="3"/>
  <c r="E4522" i="3"/>
  <c r="E4523" i="3"/>
  <c r="E4524" i="3"/>
  <c r="E4525" i="3"/>
  <c r="E4526" i="3"/>
  <c r="E4527" i="3"/>
  <c r="E4528" i="3"/>
  <c r="E4529" i="3"/>
  <c r="E4530" i="3"/>
  <c r="E4531" i="3"/>
  <c r="E4532" i="3"/>
  <c r="E4533" i="3"/>
  <c r="E4534" i="3"/>
  <c r="E4535" i="3"/>
  <c r="E4536" i="3"/>
  <c r="E4537" i="3"/>
  <c r="E4538" i="3"/>
  <c r="E4539" i="3"/>
  <c r="E4540" i="3"/>
  <c r="E4541" i="3"/>
  <c r="E4542" i="3"/>
  <c r="E4351" i="3"/>
  <c r="E4354" i="3"/>
  <c r="E4385" i="3"/>
  <c r="E4355" i="3"/>
  <c r="E4363" i="3"/>
  <c r="E4381" i="3"/>
  <c r="E4371" i="3"/>
  <c r="E4827" i="3"/>
  <c r="E4836" i="3"/>
  <c r="E4866" i="3"/>
  <c r="E4872" i="3"/>
  <c r="E4902" i="3"/>
  <c r="E4933" i="3"/>
  <c r="E4862" i="3"/>
  <c r="E4909" i="3"/>
  <c r="E4932" i="3"/>
  <c r="E4874" i="3"/>
  <c r="E4848" i="3"/>
  <c r="E4924" i="3"/>
  <c r="E4835" i="3"/>
  <c r="E4925" i="3"/>
  <c r="E4849" i="3"/>
  <c r="E4839" i="3"/>
  <c r="E4829" i="3"/>
  <c r="E4931" i="3"/>
  <c r="E4888" i="3"/>
  <c r="E4930" i="3"/>
  <c r="E4830" i="3"/>
  <c r="E4869" i="3"/>
  <c r="E4847" i="3"/>
  <c r="E4881" i="3"/>
  <c r="E4915" i="3"/>
  <c r="E4875" i="3"/>
  <c r="E4828" i="3"/>
  <c r="E4880" i="3"/>
  <c r="E4863" i="3"/>
  <c r="E4870" i="3"/>
  <c r="E4837" i="3"/>
  <c r="E4928" i="3"/>
  <c r="E4905" i="3"/>
  <c r="E4914" i="3"/>
  <c r="E4912" i="3"/>
  <c r="E4854" i="3"/>
  <c r="E4890" i="3"/>
  <c r="E4852" i="3"/>
  <c r="E4929" i="3"/>
  <c r="E4923" i="3"/>
  <c r="E4921" i="3"/>
  <c r="E4838" i="3"/>
  <c r="E4889" i="3"/>
  <c r="E4907" i="3"/>
  <c r="E4887" i="3"/>
  <c r="E4918" i="3"/>
  <c r="E4911" i="3"/>
  <c r="E4842" i="3"/>
  <c r="E4920" i="3"/>
  <c r="E4903" i="3"/>
  <c r="E4919" i="3"/>
  <c r="E4904" i="3"/>
  <c r="E4877" i="3"/>
  <c r="E4864" i="3"/>
  <c r="E4868" i="3"/>
  <c r="E4876" i="3"/>
  <c r="E4867" i="3"/>
  <c r="E4850" i="3"/>
  <c r="E4879" i="3"/>
  <c r="E4860" i="3"/>
  <c r="E4861" i="3"/>
  <c r="E4859" i="3"/>
  <c r="E4856" i="3"/>
  <c r="E4851" i="3"/>
  <c r="E4834" i="3"/>
  <c r="E4865" i="3"/>
  <c r="E4910" i="3"/>
  <c r="E4832" i="3"/>
  <c r="E4897" i="3"/>
  <c r="E4894" i="3"/>
  <c r="E4895" i="3"/>
  <c r="E4882" i="3"/>
  <c r="E4892" i="3"/>
  <c r="E4886" i="3"/>
  <c r="E4896" i="3"/>
  <c r="E4901" i="3"/>
  <c r="E4900" i="3"/>
  <c r="E4883" i="3"/>
  <c r="E4893" i="3"/>
  <c r="E4898" i="3"/>
  <c r="E4885" i="3"/>
  <c r="E4840" i="3"/>
  <c r="E4846" i="3"/>
  <c r="E4906" i="3"/>
  <c r="E4841" i="3"/>
  <c r="E4833" i="3"/>
  <c r="E4891" i="3"/>
  <c r="E4922" i="3"/>
  <c r="E4878" i="3"/>
  <c r="E4908" i="3"/>
  <c r="E4853" i="3"/>
  <c r="E4916" i="3"/>
  <c r="E4831" i="3"/>
  <c r="E4926" i="3"/>
  <c r="E4899" i="3"/>
  <c r="E4844" i="3"/>
  <c r="E4855" i="3"/>
  <c r="E4927" i="3"/>
  <c r="E4913" i="3"/>
  <c r="E4857" i="3"/>
  <c r="E4917" i="3"/>
  <c r="E4873" i="3"/>
  <c r="E4843" i="3"/>
  <c r="E4858" i="3"/>
  <c r="E4845" i="3"/>
  <c r="E4871" i="3"/>
  <c r="E4884" i="3"/>
  <c r="E4934" i="3"/>
  <c r="E4970" i="3"/>
  <c r="E4971" i="3"/>
  <c r="E4972" i="3"/>
  <c r="E4954" i="3"/>
  <c r="E4958" i="3"/>
  <c r="E4968" i="3"/>
  <c r="E4977" i="3"/>
  <c r="E4973" i="3"/>
  <c r="E4942" i="3"/>
  <c r="E4961" i="3"/>
  <c r="E4947" i="3"/>
  <c r="E4983" i="3"/>
  <c r="E4945" i="3"/>
  <c r="E4963" i="3"/>
  <c r="E4941" i="3"/>
  <c r="E4949" i="3"/>
  <c r="E4939" i="3"/>
  <c r="E4953" i="3"/>
  <c r="E4957" i="3"/>
  <c r="E4955" i="3"/>
  <c r="E4952" i="3"/>
  <c r="E4975" i="3"/>
  <c r="E4979" i="3"/>
  <c r="E4978" i="3"/>
  <c r="E4974" i="3"/>
  <c r="E4960" i="3"/>
  <c r="E4987" i="3"/>
  <c r="E4989" i="3"/>
  <c r="E4988" i="3"/>
  <c r="E4985" i="3"/>
  <c r="E4986" i="3"/>
  <c r="E4984" i="3"/>
  <c r="E4937" i="3"/>
  <c r="E4964" i="3"/>
  <c r="E4950" i="3"/>
  <c r="E4943" i="3"/>
  <c r="E4969" i="3"/>
  <c r="E4935" i="3"/>
  <c r="E4956" i="3"/>
  <c r="E4962" i="3"/>
  <c r="E4980" i="3"/>
  <c r="E4981" i="3"/>
  <c r="E4966" i="3"/>
  <c r="E4967" i="3"/>
  <c r="E4938" i="3"/>
  <c r="E4951" i="3"/>
  <c r="E4959" i="3"/>
  <c r="E4940" i="3"/>
  <c r="E4944" i="3"/>
  <c r="E4936" i="3"/>
  <c r="E4948" i="3"/>
  <c r="E4982" i="3"/>
  <c r="E4965" i="3"/>
  <c r="E4946" i="3"/>
  <c r="E4976" i="3"/>
  <c r="E5223" i="3"/>
  <c r="E5258" i="3"/>
  <c r="E5248" i="3"/>
  <c r="E5240" i="3"/>
  <c r="E5235" i="3"/>
  <c r="E5227" i="3"/>
  <c r="E5261" i="3"/>
  <c r="E5234" i="3"/>
  <c r="E5233" i="3"/>
  <c r="E5265" i="3"/>
  <c r="E5262" i="3"/>
  <c r="E5256" i="3"/>
  <c r="E5251" i="3"/>
  <c r="E5242" i="3"/>
  <c r="E5254" i="3"/>
  <c r="E5224" i="3"/>
  <c r="E5228" i="3"/>
  <c r="E5243" i="3"/>
  <c r="E5247" i="3"/>
  <c r="E5246" i="3"/>
  <c r="E5252" i="3"/>
  <c r="E5231" i="3"/>
  <c r="E5249" i="3"/>
  <c r="E5241" i="3"/>
  <c r="E5232" i="3"/>
  <c r="E5226" i="3"/>
  <c r="E5266" i="3"/>
  <c r="E5239" i="3"/>
  <c r="E5259" i="3"/>
  <c r="E5257" i="3"/>
  <c r="E5236" i="3"/>
  <c r="E5237" i="3"/>
  <c r="E5250" i="3"/>
  <c r="E5244" i="3"/>
  <c r="E5253" i="3"/>
  <c r="E5255" i="3"/>
  <c r="E5245" i="3"/>
  <c r="E5229" i="3"/>
  <c r="E5238" i="3"/>
  <c r="E5263" i="3"/>
  <c r="E5260" i="3"/>
  <c r="E5225" i="3"/>
  <c r="E5230" i="3"/>
  <c r="E5264" i="3"/>
  <c r="E5011" i="3"/>
  <c r="E5025" i="3"/>
  <c r="E5028" i="3"/>
  <c r="E5017" i="3"/>
  <c r="E5029" i="3"/>
  <c r="E5012" i="3"/>
  <c r="E5040" i="3"/>
  <c r="E5039" i="3"/>
  <c r="E5014" i="3"/>
  <c r="E5030" i="3"/>
  <c r="E5015" i="3"/>
  <c r="E5026" i="3"/>
  <c r="E5034" i="3"/>
  <c r="E5033" i="3"/>
  <c r="E5027" i="3"/>
  <c r="E5035" i="3"/>
  <c r="E5036" i="3"/>
  <c r="E5021" i="3"/>
  <c r="E5037" i="3"/>
  <c r="E5023" i="3"/>
  <c r="E5038" i="3"/>
  <c r="E5018" i="3"/>
  <c r="E5013" i="3"/>
  <c r="E5019" i="3"/>
  <c r="E5016" i="3"/>
  <c r="E5024" i="3"/>
  <c r="E5041" i="3"/>
  <c r="E5022" i="3"/>
  <c r="E5020" i="3"/>
  <c r="E5042" i="3"/>
  <c r="E5031" i="3"/>
  <c r="E5032" i="3"/>
  <c r="E5043" i="3"/>
  <c r="E5044" i="3"/>
  <c r="E5070" i="3"/>
  <c r="E5054" i="3"/>
  <c r="E5077" i="3"/>
  <c r="E5062" i="3"/>
  <c r="E5085" i="3"/>
  <c r="E5056" i="3"/>
  <c r="E5075" i="3"/>
  <c r="E5076" i="3"/>
  <c r="E5080" i="3"/>
  <c r="E5079" i="3"/>
  <c r="E5047" i="3"/>
  <c r="E5053" i="3"/>
  <c r="E5045" i="3"/>
  <c r="E5051" i="3"/>
  <c r="E5066" i="3"/>
  <c r="E5065" i="3"/>
  <c r="E5071" i="3"/>
  <c r="E5078" i="3"/>
  <c r="E5059" i="3"/>
  <c r="E5055" i="3"/>
  <c r="E5081" i="3"/>
  <c r="E5082" i="3"/>
  <c r="E5046" i="3"/>
  <c r="E5052" i="3"/>
  <c r="E5049" i="3"/>
  <c r="E5058" i="3"/>
  <c r="E5087" i="3"/>
  <c r="E5083" i="3"/>
  <c r="E5088" i="3"/>
  <c r="E5086" i="3"/>
  <c r="E5063" i="3"/>
  <c r="E5050" i="3"/>
  <c r="E5069" i="3"/>
  <c r="E5061" i="3"/>
  <c r="E5048" i="3"/>
  <c r="E5084" i="3"/>
  <c r="E5060" i="3"/>
  <c r="E5072" i="3"/>
  <c r="E5067" i="3"/>
  <c r="E5068" i="3"/>
  <c r="E5073" i="3"/>
  <c r="E5074" i="3"/>
  <c r="E5057" i="3"/>
  <c r="E5064" i="3"/>
  <c r="E4623" i="3"/>
  <c r="E4642" i="3"/>
  <c r="E4626" i="3"/>
  <c r="E4627" i="3"/>
  <c r="E4628" i="3"/>
  <c r="E4639" i="3"/>
  <c r="E4651" i="3"/>
  <c r="E4641" i="3"/>
  <c r="E4634" i="3"/>
  <c r="E4636" i="3"/>
  <c r="E4635" i="3"/>
  <c r="E4632" i="3"/>
  <c r="E4631" i="3"/>
  <c r="E4655" i="3"/>
  <c r="E4638" i="3"/>
  <c r="E4648" i="3"/>
  <c r="E4650" i="3"/>
  <c r="E4654" i="3"/>
  <c r="E4657" i="3"/>
  <c r="E4656" i="3"/>
  <c r="E4624" i="3"/>
  <c r="E4647" i="3"/>
  <c r="E4646" i="3"/>
  <c r="E4644" i="3"/>
  <c r="E4645" i="3"/>
  <c r="E4640" i="3"/>
  <c r="E4633" i="3"/>
  <c r="E4630" i="3"/>
  <c r="E4649" i="3"/>
  <c r="E4652" i="3"/>
  <c r="E4653" i="3"/>
  <c r="E4629" i="3"/>
  <c r="E4637" i="3"/>
  <c r="E4643" i="3"/>
  <c r="E4625" i="3"/>
  <c r="E5467" i="3"/>
  <c r="E5513" i="3"/>
  <c r="E5518" i="3"/>
  <c r="E5479" i="3"/>
  <c r="E5478" i="3"/>
  <c r="E5483" i="3"/>
  <c r="E5477" i="3"/>
  <c r="E5514" i="3"/>
  <c r="E5476" i="3"/>
  <c r="E5515" i="3"/>
  <c r="E5516" i="3"/>
  <c r="E5471" i="3"/>
  <c r="E5472" i="3"/>
  <c r="E5482" i="3"/>
  <c r="E5470" i="3"/>
  <c r="E5468" i="3"/>
  <c r="E5512" i="3"/>
  <c r="E5517" i="3"/>
  <c r="E5519" i="3"/>
  <c r="E5473" i="3"/>
  <c r="E5474" i="3"/>
  <c r="E5521" i="3"/>
  <c r="E5480" i="3"/>
  <c r="E5475" i="3"/>
  <c r="E5520" i="3"/>
  <c r="E5481" i="3"/>
  <c r="E5469" i="3"/>
  <c r="E5484" i="3"/>
  <c r="E4990" i="3"/>
  <c r="E4997" i="3"/>
  <c r="E4991" i="3"/>
  <c r="E4992" i="3"/>
  <c r="E5000" i="3"/>
  <c r="E5002" i="3"/>
  <c r="E4993" i="3"/>
  <c r="E5008" i="3"/>
  <c r="E4994" i="3"/>
  <c r="E4998" i="3"/>
  <c r="E5006" i="3"/>
  <c r="E5004" i="3"/>
  <c r="E4996" i="3"/>
  <c r="E5010" i="3"/>
  <c r="E4995" i="3"/>
  <c r="E4999" i="3"/>
  <c r="E5003" i="3"/>
  <c r="E5005" i="3"/>
  <c r="E5007" i="3"/>
  <c r="E5009" i="3"/>
  <c r="E5001" i="3"/>
  <c r="E5282" i="3"/>
  <c r="E5291" i="3"/>
  <c r="E5300" i="3"/>
  <c r="E5314" i="3"/>
  <c r="E5299" i="3"/>
  <c r="E5298" i="3"/>
  <c r="E5301" i="3"/>
  <c r="E5310" i="3"/>
  <c r="E5324" i="3"/>
  <c r="E5292" i="3"/>
  <c r="E5325" i="3"/>
  <c r="E5309" i="3"/>
  <c r="E5303" i="3"/>
  <c r="E5284" i="3"/>
  <c r="E5283" i="3"/>
  <c r="E5305" i="3"/>
  <c r="E5304" i="3"/>
  <c r="E5288" i="3"/>
  <c r="E5322" i="3"/>
  <c r="E5321" i="3"/>
  <c r="E5313" i="3"/>
  <c r="E5316" i="3"/>
  <c r="E5290" i="3"/>
  <c r="E5297" i="3"/>
  <c r="E5307" i="3"/>
  <c r="E5287" i="3"/>
  <c r="E5285" i="3"/>
  <c r="E5317" i="3"/>
  <c r="E5306" i="3"/>
  <c r="E5294" i="3"/>
  <c r="E5293" i="3"/>
  <c r="E5312" i="3"/>
  <c r="E5319" i="3"/>
  <c r="E5311" i="3"/>
  <c r="E5286" i="3"/>
  <c r="E5289" i="3"/>
  <c r="E5320" i="3"/>
  <c r="E5315" i="3"/>
  <c r="E5295" i="3"/>
  <c r="E5296" i="3"/>
  <c r="E5326" i="3"/>
  <c r="E5318" i="3"/>
  <c r="E5323" i="3"/>
  <c r="E5308" i="3"/>
  <c r="E5302" i="3"/>
  <c r="E4722" i="3"/>
  <c r="E4738" i="3"/>
  <c r="E4744" i="3"/>
  <c r="E4729" i="3"/>
  <c r="E4725" i="3"/>
  <c r="E4726" i="3"/>
  <c r="E4737" i="3"/>
  <c r="E4733" i="3"/>
  <c r="E4739" i="3"/>
  <c r="E4731" i="3"/>
  <c r="E4727" i="3"/>
  <c r="E4730" i="3"/>
  <c r="E4741" i="3"/>
  <c r="E4736" i="3"/>
  <c r="E4743" i="3"/>
  <c r="E4742" i="3"/>
  <c r="E4735" i="3"/>
  <c r="E4734" i="3"/>
  <c r="E4740" i="3"/>
  <c r="E4728" i="3"/>
  <c r="E4724" i="3"/>
  <c r="E4723" i="3"/>
  <c r="E4732" i="3"/>
  <c r="E4745" i="3"/>
  <c r="E5522" i="3"/>
  <c r="E5533" i="3"/>
  <c r="E5538" i="3"/>
  <c r="E5539" i="3"/>
  <c r="E5540" i="3"/>
  <c r="E5532" i="3"/>
  <c r="E5531" i="3"/>
  <c r="E5523" i="3"/>
  <c r="E5528" i="3"/>
  <c r="E5545" i="3"/>
  <c r="E5524" i="3"/>
  <c r="E5530" i="3"/>
  <c r="E5544" i="3"/>
  <c r="E5541" i="3"/>
  <c r="E5525" i="3"/>
  <c r="E5527" i="3"/>
  <c r="E5534" i="3"/>
  <c r="E5526" i="3"/>
  <c r="E5546" i="3"/>
  <c r="E5536" i="3"/>
  <c r="E5535" i="3"/>
  <c r="E5537" i="3"/>
  <c r="E5543" i="3"/>
  <c r="E5542" i="3"/>
  <c r="E5547" i="3"/>
  <c r="E5529" i="3"/>
  <c r="E5548" i="3"/>
  <c r="E5486" i="3"/>
  <c r="E5568" i="3"/>
  <c r="E5569" i="3"/>
  <c r="E5554" i="3"/>
  <c r="E5557" i="3"/>
  <c r="E5551" i="3"/>
  <c r="E5571" i="3"/>
  <c r="E5574" i="3"/>
  <c r="E5575" i="3"/>
  <c r="E5572" i="3"/>
  <c r="E5573" i="3"/>
  <c r="E5553" i="3"/>
  <c r="E5489" i="3"/>
  <c r="E5560" i="3"/>
  <c r="E5567" i="3"/>
  <c r="E5570" i="3"/>
  <c r="E5561" i="3"/>
  <c r="E5555" i="3"/>
  <c r="E5549" i="3"/>
  <c r="E5550" i="3"/>
  <c r="E5564" i="3"/>
  <c r="E5488" i="3"/>
  <c r="E5562" i="3"/>
  <c r="E5487" i="3"/>
  <c r="E5565" i="3"/>
  <c r="E5485" i="3"/>
  <c r="E5566" i="3"/>
  <c r="E5552" i="3"/>
  <c r="E5563" i="3"/>
  <c r="E5556" i="3"/>
  <c r="E5558" i="3"/>
  <c r="E5559" i="3"/>
  <c r="E5490" i="3"/>
  <c r="E5491" i="3"/>
  <c r="E5509" i="3"/>
  <c r="E5511" i="3"/>
  <c r="E5510" i="3"/>
  <c r="E5505" i="3"/>
  <c r="E5493" i="3"/>
  <c r="E5497" i="3"/>
  <c r="E5507" i="3"/>
  <c r="E5506" i="3"/>
  <c r="E5508" i="3"/>
  <c r="E5495" i="3"/>
  <c r="E5499" i="3"/>
  <c r="E5500" i="3"/>
  <c r="E5502" i="3"/>
  <c r="E5504" i="3"/>
  <c r="E5503" i="3"/>
  <c r="E5501" i="3"/>
  <c r="E5496" i="3"/>
  <c r="E5498" i="3"/>
  <c r="E5494" i="3"/>
  <c r="E5492" i="3"/>
  <c r="E4746" i="3"/>
  <c r="E4769" i="3"/>
  <c r="E4773" i="3"/>
  <c r="E4710" i="3"/>
  <c r="E4711" i="3"/>
  <c r="E4719" i="3"/>
  <c r="E4706" i="3"/>
  <c r="E4705" i="3"/>
  <c r="E4764" i="3"/>
  <c r="E4709" i="3"/>
  <c r="E4712" i="3"/>
  <c r="E4713" i="3"/>
  <c r="E4714" i="3"/>
  <c r="E4770" i="3"/>
  <c r="E4718" i="3"/>
  <c r="E4772" i="3"/>
  <c r="E4762" i="3"/>
  <c r="E4750" i="3"/>
  <c r="E4755" i="3"/>
  <c r="E4749" i="3"/>
  <c r="E4720" i="3"/>
  <c r="E4717" i="3"/>
  <c r="E4768" i="3"/>
  <c r="E4765" i="3"/>
  <c r="E4747" i="3"/>
  <c r="E4756" i="3"/>
  <c r="E4766" i="3"/>
  <c r="E4707" i="3"/>
  <c r="E4716" i="3"/>
  <c r="E4751" i="3"/>
  <c r="E4760" i="3"/>
  <c r="E4771" i="3"/>
  <c r="E4763" i="3"/>
  <c r="E4767" i="3"/>
  <c r="E4754" i="3"/>
  <c r="E4752" i="3"/>
  <c r="E4748" i="3"/>
  <c r="E4757" i="3"/>
  <c r="E4774" i="3"/>
  <c r="E4715" i="3"/>
  <c r="E4761" i="3"/>
  <c r="E4753" i="3"/>
  <c r="E4758" i="3"/>
  <c r="E4708" i="3"/>
  <c r="E4721" i="3"/>
  <c r="E4759" i="3"/>
  <c r="E4658" i="3"/>
  <c r="E4670" i="3"/>
  <c r="E4694" i="3"/>
  <c r="E4666" i="3"/>
  <c r="E4665" i="3"/>
  <c r="E4668" i="3"/>
  <c r="E4669" i="3"/>
  <c r="E4661" i="3"/>
  <c r="E4664" i="3"/>
  <c r="E4662" i="3"/>
  <c r="E4663" i="3"/>
  <c r="E4687" i="3"/>
  <c r="E4677" i="3"/>
  <c r="E4676" i="3"/>
  <c r="E4699" i="3"/>
  <c r="E4688" i="3"/>
  <c r="E4696" i="3"/>
  <c r="E4682" i="3"/>
  <c r="E4684" i="3"/>
  <c r="E4689" i="3"/>
  <c r="E4697" i="3"/>
  <c r="E4698" i="3"/>
  <c r="E4671" i="3"/>
  <c r="E4700" i="3"/>
  <c r="E4695" i="3"/>
  <c r="E4691" i="3"/>
  <c r="E4683" i="3"/>
  <c r="E4667" i="3"/>
  <c r="E4703" i="3"/>
  <c r="E4680" i="3"/>
  <c r="E4679" i="3"/>
  <c r="E4681" i="3"/>
  <c r="E4685" i="3"/>
  <c r="E4659" i="3"/>
  <c r="E4660" i="3"/>
  <c r="E4686" i="3"/>
  <c r="E4701" i="3"/>
  <c r="E4693" i="3"/>
  <c r="E4674" i="3"/>
  <c r="E4690" i="3"/>
  <c r="E4672" i="3"/>
  <c r="E4673" i="3"/>
  <c r="E4702" i="3"/>
  <c r="E4692" i="3"/>
  <c r="E4678" i="3"/>
  <c r="E4675" i="3"/>
  <c r="E4704" i="3"/>
  <c r="E4093" i="3"/>
  <c r="E4150" i="3"/>
  <c r="E4155" i="3"/>
  <c r="E4119" i="3"/>
  <c r="E4137" i="3"/>
  <c r="E4163" i="3"/>
  <c r="E4107" i="3"/>
  <c r="E4099" i="3"/>
  <c r="E4116" i="3"/>
  <c r="E4161" i="3"/>
  <c r="E4130" i="3"/>
  <c r="E4100" i="3"/>
  <c r="E4095" i="3"/>
  <c r="E4140" i="3"/>
  <c r="E4166" i="3"/>
  <c r="E4159" i="3"/>
  <c r="E4167" i="3"/>
  <c r="E4139" i="3"/>
  <c r="E4141" i="3"/>
  <c r="E4108" i="3"/>
  <c r="E4149" i="3"/>
  <c r="E4146" i="3"/>
  <c r="E4104" i="3"/>
  <c r="E4114" i="3"/>
  <c r="E4136" i="3"/>
  <c r="E4151" i="3"/>
  <c r="E4153" i="3"/>
  <c r="E4160" i="3"/>
  <c r="E4143" i="3"/>
  <c r="E4138" i="3"/>
  <c r="E4133" i="3"/>
  <c r="E4110" i="3"/>
  <c r="E4122" i="3"/>
  <c r="E4158" i="3"/>
  <c r="E4103" i="3"/>
  <c r="E4112" i="3"/>
  <c r="E4123" i="3"/>
  <c r="E4154" i="3"/>
  <c r="E4157" i="3"/>
  <c r="E4129" i="3"/>
  <c r="E4113" i="3"/>
  <c r="E4120" i="3"/>
  <c r="E4124" i="3"/>
  <c r="E4126" i="3"/>
  <c r="E4125" i="3"/>
  <c r="E4164" i="3"/>
  <c r="E4111" i="3"/>
  <c r="E4132" i="3"/>
  <c r="E4128" i="3"/>
  <c r="E4117" i="3"/>
  <c r="E4127" i="3"/>
  <c r="E4109" i="3"/>
  <c r="E4152" i="3"/>
  <c r="E4168" i="3"/>
  <c r="E4098" i="3"/>
  <c r="E4121" i="3"/>
  <c r="E4131" i="3"/>
  <c r="E4115" i="3"/>
  <c r="E4101" i="3"/>
  <c r="E4096" i="3"/>
  <c r="E4094" i="3"/>
  <c r="E4165" i="3"/>
  <c r="E4118" i="3"/>
  <c r="E4105" i="3"/>
  <c r="E4156" i="3"/>
  <c r="E4102" i="3"/>
  <c r="E4097" i="3"/>
  <c r="E4106" i="3"/>
  <c r="E4162" i="3"/>
  <c r="E4135" i="3"/>
  <c r="E4134" i="3"/>
  <c r="E4142" i="3"/>
  <c r="E4148" i="3"/>
  <c r="E4147" i="3"/>
  <c r="E4145" i="3"/>
  <c r="E4144" i="3"/>
  <c r="E4217" i="3"/>
  <c r="E4222" i="3"/>
  <c r="E4238" i="3"/>
  <c r="E4242" i="3"/>
  <c r="E4218" i="3"/>
  <c r="E4241" i="3"/>
  <c r="E4212" i="3"/>
  <c r="E4213" i="3"/>
  <c r="E4215" i="3"/>
  <c r="E4214" i="3"/>
  <c r="E4230" i="3"/>
  <c r="E4219" i="3"/>
  <c r="E4237" i="3"/>
  <c r="E4232" i="3"/>
  <c r="E4233" i="3"/>
  <c r="E4231" i="3"/>
  <c r="E4226" i="3"/>
  <c r="E4228" i="3"/>
  <c r="E4216" i="3"/>
  <c r="E4227" i="3"/>
  <c r="E4220" i="3"/>
  <c r="E4234" i="3"/>
  <c r="E4235" i="3"/>
  <c r="E4236" i="3"/>
  <c r="E4229" i="3"/>
  <c r="E4221" i="3"/>
  <c r="E4239" i="3"/>
  <c r="E4224" i="3"/>
  <c r="E4225" i="3"/>
  <c r="E4240" i="3"/>
  <c r="E4223" i="3"/>
  <c r="E4169" i="3"/>
  <c r="E4192" i="3"/>
  <c r="E4194" i="3"/>
  <c r="E4193" i="3"/>
  <c r="E4191" i="3"/>
  <c r="E4182" i="3"/>
  <c r="E4209" i="3"/>
  <c r="E4207" i="3"/>
  <c r="E4208" i="3"/>
  <c r="E4206" i="3"/>
  <c r="E4185" i="3"/>
  <c r="E4202" i="3"/>
  <c r="E4199" i="3"/>
  <c r="E4179" i="3"/>
  <c r="E4172" i="3"/>
  <c r="E4171" i="3"/>
  <c r="E4176" i="3"/>
  <c r="E4170" i="3"/>
  <c r="E4184" i="3"/>
  <c r="E4181" i="3"/>
  <c r="E4187" i="3"/>
  <c r="E4189" i="3"/>
  <c r="E4190" i="3"/>
  <c r="E4183" i="3"/>
  <c r="E4188" i="3"/>
  <c r="E4203" i="3"/>
  <c r="E4210" i="3"/>
  <c r="E4204" i="3"/>
  <c r="E4205" i="3"/>
  <c r="E4195" i="3"/>
  <c r="E4196" i="3"/>
  <c r="E4177" i="3"/>
  <c r="E4198" i="3"/>
  <c r="E4197" i="3"/>
  <c r="E4174" i="3"/>
  <c r="E4173" i="3"/>
  <c r="E4180" i="3"/>
  <c r="E4201" i="3"/>
  <c r="E4178" i="3"/>
  <c r="E4186" i="3"/>
  <c r="E4175" i="3"/>
  <c r="E4200" i="3"/>
  <c r="E4243" i="3"/>
  <c r="E4258" i="3"/>
  <c r="E4263" i="3"/>
  <c r="E4254" i="3"/>
  <c r="E4259" i="3"/>
  <c r="E4266" i="3"/>
  <c r="E4261" i="3"/>
  <c r="E4248" i="3"/>
  <c r="E4264" i="3"/>
  <c r="E4251" i="3"/>
  <c r="E4257" i="3"/>
  <c r="E4265" i="3"/>
  <c r="E4249" i="3"/>
  <c r="E4253" i="3"/>
  <c r="E4252" i="3"/>
  <c r="E4247" i="3"/>
  <c r="E4246" i="3"/>
  <c r="E4256" i="3"/>
  <c r="E4255" i="3"/>
  <c r="E4262" i="3"/>
  <c r="E4260" i="3"/>
  <c r="E4250" i="3"/>
  <c r="E4245" i="3"/>
  <c r="E4244" i="3"/>
  <c r="E4267" i="3"/>
  <c r="E4268" i="3"/>
  <c r="E4291" i="3"/>
  <c r="E4292" i="3"/>
  <c r="E4281" i="3"/>
  <c r="E4269" i="3"/>
  <c r="E4271" i="3"/>
  <c r="E4276" i="3"/>
  <c r="E4275" i="3"/>
  <c r="E4274" i="3"/>
  <c r="E4270" i="3"/>
  <c r="E4272" i="3"/>
  <c r="E4282" i="3"/>
  <c r="E4273" i="3"/>
  <c r="E4278" i="3"/>
  <c r="E4283" i="3"/>
  <c r="E4288" i="3"/>
  <c r="E4290" i="3"/>
  <c r="E4280" i="3"/>
  <c r="E4279" i="3"/>
  <c r="E4284" i="3"/>
  <c r="E4286" i="3"/>
  <c r="E4277" i="3"/>
  <c r="E4285" i="3"/>
  <c r="E4287" i="3"/>
  <c r="E4289" i="3"/>
  <c r="E4322" i="3"/>
  <c r="E4324" i="3"/>
  <c r="E4329" i="3"/>
  <c r="E4343" i="3"/>
  <c r="E4336" i="3"/>
  <c r="E4334" i="3"/>
  <c r="E4328" i="3"/>
  <c r="E4325" i="3"/>
  <c r="E4331" i="3"/>
  <c r="E4341" i="3"/>
  <c r="E4340" i="3"/>
  <c r="E4338" i="3"/>
  <c r="E4333" i="3"/>
  <c r="E4332" i="3"/>
  <c r="E4335" i="3"/>
  <c r="E4326" i="3"/>
  <c r="E4337" i="3"/>
  <c r="E4348" i="3"/>
  <c r="E4347" i="3"/>
  <c r="E4345" i="3"/>
  <c r="E4339" i="3"/>
  <c r="E4323" i="3"/>
  <c r="E4344" i="3"/>
  <c r="E4330" i="3"/>
  <c r="E4346" i="3"/>
  <c r="E4342" i="3"/>
  <c r="E4327" i="3"/>
  <c r="E4293" i="3"/>
  <c r="E4303" i="3"/>
  <c r="E4307" i="3"/>
  <c r="E4308" i="3"/>
  <c r="E4315" i="3"/>
  <c r="E4311" i="3"/>
  <c r="E4299" i="3"/>
  <c r="E4309" i="3"/>
  <c r="E4318" i="3"/>
  <c r="E4317" i="3"/>
  <c r="E4316" i="3"/>
  <c r="E4320" i="3"/>
  <c r="E4313" i="3"/>
  <c r="E4310" i="3"/>
  <c r="E4312" i="3"/>
  <c r="E4296" i="3"/>
  <c r="E4295" i="3"/>
  <c r="E4298" i="3"/>
  <c r="E4305" i="3"/>
  <c r="E4304" i="3"/>
  <c r="E4306" i="3"/>
  <c r="E4321" i="3"/>
  <c r="E4302" i="3"/>
  <c r="E4314" i="3"/>
  <c r="E4294" i="3"/>
  <c r="E4297" i="3"/>
  <c r="E4319" i="3"/>
  <c r="E4300" i="3"/>
  <c r="E4301" i="3"/>
  <c r="E5818" i="3"/>
  <c r="E5839" i="3"/>
  <c r="E5854" i="3"/>
  <c r="E5853" i="3"/>
  <c r="E5849" i="3"/>
  <c r="E5845" i="3"/>
  <c r="E5836" i="3"/>
  <c r="E5843" i="3"/>
  <c r="E5829" i="3"/>
  <c r="E5857" i="3"/>
  <c r="E5864" i="3"/>
  <c r="E5837" i="3"/>
  <c r="E5825" i="3"/>
  <c r="E5823" i="3"/>
  <c r="E5861" i="3"/>
  <c r="E5862" i="3"/>
  <c r="E5835" i="3"/>
  <c r="E5830" i="3"/>
  <c r="E5868" i="3"/>
  <c r="E5860" i="3"/>
  <c r="E5832" i="3"/>
  <c r="E5827" i="3"/>
  <c r="E5858" i="3"/>
  <c r="E5848" i="3"/>
  <c r="E5831" i="3"/>
  <c r="E5847" i="3"/>
  <c r="E5850" i="3"/>
  <c r="E5867" i="3"/>
  <c r="E5833" i="3"/>
  <c r="E5838" i="3"/>
  <c r="E5846" i="3"/>
  <c r="E5841" i="3"/>
  <c r="E5834" i="3"/>
  <c r="E5828" i="3"/>
  <c r="E5820" i="3"/>
  <c r="E5821" i="3"/>
  <c r="E5842" i="3"/>
  <c r="E5865" i="3"/>
  <c r="E5824" i="3"/>
  <c r="E5866" i="3"/>
  <c r="E5851" i="3"/>
  <c r="E5819" i="3"/>
  <c r="E5844" i="3"/>
  <c r="E5852" i="3"/>
  <c r="E5822" i="3"/>
  <c r="E5840" i="3"/>
  <c r="E5863" i="3"/>
  <c r="E5855" i="3"/>
  <c r="E5856" i="3"/>
  <c r="E5826" i="3"/>
  <c r="E5859" i="3"/>
  <c r="E5869" i="3"/>
  <c r="E5897" i="3"/>
  <c r="E5887" i="3"/>
  <c r="E5908" i="3"/>
  <c r="E5873" i="3"/>
  <c r="E5895" i="3"/>
  <c r="E5904" i="3"/>
  <c r="E5870" i="3"/>
  <c r="E5896" i="3"/>
  <c r="E5880" i="3"/>
  <c r="E5883" i="3"/>
  <c r="E5893" i="3"/>
  <c r="E5910" i="3"/>
  <c r="E5907" i="3"/>
  <c r="E5879" i="3"/>
  <c r="E5882" i="3"/>
  <c r="E5884" i="3"/>
  <c r="E5905" i="3"/>
  <c r="E5906" i="3"/>
  <c r="E5901" i="3"/>
  <c r="E5899" i="3"/>
  <c r="E5891" i="3"/>
  <c r="E5872" i="3"/>
  <c r="E5890" i="3"/>
  <c r="E5881" i="3"/>
  <c r="E5898" i="3"/>
  <c r="E5874" i="3"/>
  <c r="E5871" i="3"/>
  <c r="E5900" i="3"/>
  <c r="E5886" i="3"/>
  <c r="E5888" i="3"/>
  <c r="E5909" i="3"/>
  <c r="E5878" i="3"/>
  <c r="E5877" i="3"/>
  <c r="E5892" i="3"/>
  <c r="E5894" i="3"/>
  <c r="E5875" i="3"/>
  <c r="E5876" i="3"/>
  <c r="E5889" i="3"/>
  <c r="E5903" i="3"/>
  <c r="E5902" i="3"/>
  <c r="E5885" i="3"/>
  <c r="E5911" i="3"/>
  <c r="E5915" i="3"/>
  <c r="E5934" i="3"/>
  <c r="E5931" i="3"/>
  <c r="E5933" i="3"/>
  <c r="E5912" i="3"/>
  <c r="E5936" i="3"/>
  <c r="E5913" i="3"/>
  <c r="E5926" i="3"/>
  <c r="E5935" i="3"/>
  <c r="E5942" i="3"/>
  <c r="E5917" i="3"/>
  <c r="E5914" i="3"/>
  <c r="E5927" i="3"/>
  <c r="E5928" i="3"/>
  <c r="E5923" i="3"/>
  <c r="E5940" i="3"/>
  <c r="E5932" i="3"/>
  <c r="E5920" i="3"/>
  <c r="E5930" i="3"/>
  <c r="E5929" i="3"/>
  <c r="E5941" i="3"/>
  <c r="E5937" i="3"/>
  <c r="E5938" i="3"/>
  <c r="E5919" i="3"/>
  <c r="E5924" i="3"/>
  <c r="E5918" i="3"/>
  <c r="E5921" i="3"/>
  <c r="E5925" i="3"/>
  <c r="E5922" i="3"/>
  <c r="E5916" i="3"/>
  <c r="E5939" i="3"/>
  <c r="E5106" i="3"/>
  <c r="E5272" i="3"/>
  <c r="E5271" i="3"/>
  <c r="E5132" i="3"/>
  <c r="E5220" i="3"/>
  <c r="E5143" i="3"/>
  <c r="E5134" i="3"/>
  <c r="E5191" i="3"/>
  <c r="E5109" i="3"/>
  <c r="E5144" i="3"/>
  <c r="E5219" i="3"/>
  <c r="E5214" i="3"/>
  <c r="E5215" i="3"/>
  <c r="E5201" i="3"/>
  <c r="E5202" i="3"/>
  <c r="E5198" i="3"/>
  <c r="E5090" i="3"/>
  <c r="E5121" i="3"/>
  <c r="E5179" i="3"/>
  <c r="E5114" i="3"/>
  <c r="E5193" i="3"/>
  <c r="E5127" i="3"/>
  <c r="E5110" i="3"/>
  <c r="E5269" i="3"/>
  <c r="E5091" i="3"/>
  <c r="E5093" i="3"/>
  <c r="E5096" i="3"/>
  <c r="E5092" i="3"/>
  <c r="E5195" i="3"/>
  <c r="E5133" i="3"/>
  <c r="E5196" i="3"/>
  <c r="E5130" i="3"/>
  <c r="E5128" i="3"/>
  <c r="E5125" i="3"/>
  <c r="E5108" i="3"/>
  <c r="E5207" i="3"/>
  <c r="E5212" i="3"/>
  <c r="E5209" i="3"/>
  <c r="E5206" i="3"/>
  <c r="E5221" i="3"/>
  <c r="E5199" i="3"/>
  <c r="E5273" i="3"/>
  <c r="E5129" i="3"/>
  <c r="E5138" i="3"/>
  <c r="E5188" i="3"/>
  <c r="E5270" i="3"/>
  <c r="E5275" i="3"/>
  <c r="E5145" i="3"/>
  <c r="E5213" i="3"/>
  <c r="E5123" i="3"/>
  <c r="E5137" i="3"/>
  <c r="E5147" i="3"/>
  <c r="E5274" i="3"/>
  <c r="E5094" i="3"/>
  <c r="E5111" i="3"/>
  <c r="E5210" i="3"/>
  <c r="E5182" i="3"/>
  <c r="E5099" i="3"/>
  <c r="E5100" i="3"/>
  <c r="E5097" i="3"/>
  <c r="E5101" i="3"/>
  <c r="E5095" i="3"/>
  <c r="E5181" i="3"/>
  <c r="E5119" i="3"/>
  <c r="E5218" i="3"/>
  <c r="E5149" i="3"/>
  <c r="E5107" i="3"/>
  <c r="E5184" i="3"/>
  <c r="E5098" i="3"/>
  <c r="E5268" i="3"/>
  <c r="E5217" i="3"/>
  <c r="E5205" i="3"/>
  <c r="E5089" i="3"/>
  <c r="E5203" i="3"/>
  <c r="E5141" i="3"/>
  <c r="E5192" i="3"/>
  <c r="E5216" i="3"/>
  <c r="E5211" i="3"/>
  <c r="E5104" i="3"/>
  <c r="E5194" i="3"/>
  <c r="E5103" i="3"/>
  <c r="E5183" i="3"/>
  <c r="E5200" i="3"/>
  <c r="E5140" i="3"/>
  <c r="E5222" i="3"/>
  <c r="E5112" i="3"/>
  <c r="E5131" i="3"/>
  <c r="E5120" i="3"/>
  <c r="E5124" i="3"/>
  <c r="E5197" i="3"/>
  <c r="E5190" i="3"/>
  <c r="E5102" i="3"/>
  <c r="E5117" i="3"/>
  <c r="E5148" i="3"/>
  <c r="E5139" i="3"/>
  <c r="E5146" i="3"/>
  <c r="E5136" i="3"/>
  <c r="E5186" i="3"/>
  <c r="E5187" i="3"/>
  <c r="E5122" i="3"/>
  <c r="E5105" i="3"/>
  <c r="E5204" i="3"/>
  <c r="E5118" i="3"/>
  <c r="E5185" i="3"/>
  <c r="E5126" i="3"/>
  <c r="E5116" i="3"/>
  <c r="E5180" i="3"/>
  <c r="E5135" i="3"/>
  <c r="E5189" i="3"/>
  <c r="E5142" i="3"/>
  <c r="E5115" i="3"/>
  <c r="E5113" i="3"/>
  <c r="E5208" i="3"/>
  <c r="E6062" i="3"/>
  <c r="E6090" i="3"/>
  <c r="E6083" i="3"/>
  <c r="E6361" i="3"/>
  <c r="E6149" i="3"/>
  <c r="E6363" i="3"/>
  <c r="E6365" i="3"/>
  <c r="E6080" i="3"/>
  <c r="E6085" i="3"/>
  <c r="E6095" i="3"/>
  <c r="E6069" i="3"/>
  <c r="E6063" i="3"/>
  <c r="E6109" i="3"/>
  <c r="E6359" i="3"/>
  <c r="E6360" i="3"/>
  <c r="E6354" i="3"/>
  <c r="E6100" i="3"/>
  <c r="E6357" i="3"/>
  <c r="E6120" i="3"/>
  <c r="E6067" i="3"/>
  <c r="E6144" i="3"/>
  <c r="E6121" i="3"/>
  <c r="E6133" i="3"/>
  <c r="E6141" i="3"/>
  <c r="E6101" i="3"/>
  <c r="E6066" i="3"/>
  <c r="E6124" i="3"/>
  <c r="E6098" i="3"/>
  <c r="E6356" i="3"/>
  <c r="E6071" i="3"/>
  <c r="E6353" i="3"/>
  <c r="E6065" i="3"/>
  <c r="E6111" i="3"/>
  <c r="E6077" i="3"/>
  <c r="E6134" i="3"/>
  <c r="E6103" i="3"/>
  <c r="E6089" i="3"/>
  <c r="E6123" i="3"/>
  <c r="E6352" i="3"/>
  <c r="E6130" i="3"/>
  <c r="E6127" i="3"/>
  <c r="E6146" i="3"/>
  <c r="E6125" i="3"/>
  <c r="E6148" i="3"/>
  <c r="E6086" i="3"/>
  <c r="E6094" i="3"/>
  <c r="E6070" i="3"/>
  <c r="E6104" i="3"/>
  <c r="E6355" i="3"/>
  <c r="E6082" i="3"/>
  <c r="E6362" i="3"/>
  <c r="E6138" i="3"/>
  <c r="E6140" i="3"/>
  <c r="E6113" i="3"/>
  <c r="E6115" i="3"/>
  <c r="E6118" i="3"/>
  <c r="E6119" i="3"/>
  <c r="E6117" i="3"/>
  <c r="E6096" i="3"/>
  <c r="E6099" i="3"/>
  <c r="E6081" i="3"/>
  <c r="E6110" i="3"/>
  <c r="E6106" i="3"/>
  <c r="E6107" i="3"/>
  <c r="E6076" i="3"/>
  <c r="E6364" i="3"/>
  <c r="E6137" i="3"/>
  <c r="E6092" i="3"/>
  <c r="E6075" i="3"/>
  <c r="E6108" i="3"/>
  <c r="E6135" i="3"/>
  <c r="E6142" i="3"/>
  <c r="E6136" i="3"/>
  <c r="E6078" i="3"/>
  <c r="E6079" i="3"/>
  <c r="E6074" i="3"/>
  <c r="E6114" i="3"/>
  <c r="E6112" i="3"/>
  <c r="E6073" i="3"/>
  <c r="E6143" i="3"/>
  <c r="E6097" i="3"/>
  <c r="E6366" i="3"/>
  <c r="E6102" i="3"/>
  <c r="E6358" i="3"/>
  <c r="E6122" i="3"/>
  <c r="E6091" i="3"/>
  <c r="E6129" i="3"/>
  <c r="E6139" i="3"/>
  <c r="E6147" i="3"/>
  <c r="E6093" i="3"/>
  <c r="E6351" i="3"/>
  <c r="E6116" i="3"/>
  <c r="E6105" i="3"/>
  <c r="E6087" i="3"/>
  <c r="E6088" i="3"/>
  <c r="E6367" i="3"/>
  <c r="E6132" i="3"/>
  <c r="E6128" i="3"/>
  <c r="E6084" i="3"/>
  <c r="E6145" i="3"/>
  <c r="E6072" i="3"/>
  <c r="E6126" i="3"/>
  <c r="E6064" i="3"/>
  <c r="E6068" i="3"/>
  <c r="E6131" i="3"/>
  <c r="E5593" i="3"/>
  <c r="E5611" i="3"/>
  <c r="E5577" i="3"/>
  <c r="E5578" i="3"/>
  <c r="E5576" i="3"/>
  <c r="E5590" i="3"/>
  <c r="E5601" i="3"/>
  <c r="E5581" i="3"/>
  <c r="E5600" i="3"/>
  <c r="E5589" i="3"/>
  <c r="E5602" i="3"/>
  <c r="E5584" i="3"/>
  <c r="E5615" i="3"/>
  <c r="E5586" i="3"/>
  <c r="E5610" i="3"/>
  <c r="E5617" i="3"/>
  <c r="E5580" i="3"/>
  <c r="E5599" i="3"/>
  <c r="E5603" i="3"/>
  <c r="E5608" i="3"/>
  <c r="E5605" i="3"/>
  <c r="E5607" i="3"/>
  <c r="E5613" i="3"/>
  <c r="E5612" i="3"/>
  <c r="E5594" i="3"/>
  <c r="E5596" i="3"/>
  <c r="E5591" i="3"/>
  <c r="E5592" i="3"/>
  <c r="E5582" i="3"/>
  <c r="E5579" i="3"/>
  <c r="E5588" i="3"/>
  <c r="E5616" i="3"/>
  <c r="E5618" i="3"/>
  <c r="E5620" i="3"/>
  <c r="E5585" i="3"/>
  <c r="E5609" i="3"/>
  <c r="E5595" i="3"/>
  <c r="E5619" i="3"/>
  <c r="E5597" i="3"/>
  <c r="E5606" i="3"/>
  <c r="E5614" i="3"/>
  <c r="E5587" i="3"/>
  <c r="E5583" i="3"/>
  <c r="E5604" i="3"/>
  <c r="E5598" i="3"/>
  <c r="E5746" i="3"/>
  <c r="E5785" i="3"/>
  <c r="E5954" i="3"/>
  <c r="E5790" i="3"/>
  <c r="E5945" i="3"/>
  <c r="E5959" i="3"/>
  <c r="E5772" i="3"/>
  <c r="E5947" i="3"/>
  <c r="E5955" i="3"/>
  <c r="E5789" i="3"/>
  <c r="E5960" i="3"/>
  <c r="E5768" i="3"/>
  <c r="E5771" i="3"/>
  <c r="E5770" i="3"/>
  <c r="E5769" i="3"/>
  <c r="E5952" i="3"/>
  <c r="E5749" i="3"/>
  <c r="E5756" i="3"/>
  <c r="E5950" i="3"/>
  <c r="E5760" i="3"/>
  <c r="E5763" i="3"/>
  <c r="E5773" i="3"/>
  <c r="E5765" i="3"/>
  <c r="E5759" i="3"/>
  <c r="E5762" i="3"/>
  <c r="E5761" i="3"/>
  <c r="E5767" i="3"/>
  <c r="E5774" i="3"/>
  <c r="E5764" i="3"/>
  <c r="E5957" i="3"/>
  <c r="E5754" i="3"/>
  <c r="E5949" i="3"/>
  <c r="E5788" i="3"/>
  <c r="E5946" i="3"/>
  <c r="E5958" i="3"/>
  <c r="E5782" i="3"/>
  <c r="E5791" i="3"/>
  <c r="E5796" i="3"/>
  <c r="E5797" i="3"/>
  <c r="E5748" i="3"/>
  <c r="E5944" i="3"/>
  <c r="E5758" i="3"/>
  <c r="E5792" i="3"/>
  <c r="E5943" i="3"/>
  <c r="E5781" i="3"/>
  <c r="E5775" i="3"/>
  <c r="E5776" i="3"/>
  <c r="E5778" i="3"/>
  <c r="E5779" i="3"/>
  <c r="E5780" i="3"/>
  <c r="E5777" i="3"/>
  <c r="E5948" i="3"/>
  <c r="E5953" i="3"/>
  <c r="E5751" i="3"/>
  <c r="E5747" i="3"/>
  <c r="E5951" i="3"/>
  <c r="E5787" i="3"/>
  <c r="E5794" i="3"/>
  <c r="E5750" i="3"/>
  <c r="E5783" i="3"/>
  <c r="E5766" i="3"/>
  <c r="E5784" i="3"/>
  <c r="E5795" i="3"/>
  <c r="E5793" i="3"/>
  <c r="E5786" i="3"/>
  <c r="E5961" i="3"/>
  <c r="E5755" i="3"/>
  <c r="E5757" i="3"/>
  <c r="E5753" i="3"/>
  <c r="E5956" i="3"/>
  <c r="E5752" i="3"/>
  <c r="E5630" i="3"/>
  <c r="E5658" i="3"/>
  <c r="E5735" i="3"/>
  <c r="E5729" i="3"/>
  <c r="E5734" i="3"/>
  <c r="E5727" i="3"/>
  <c r="E5650" i="3"/>
  <c r="E5661" i="3"/>
  <c r="E5641" i="3"/>
  <c r="E5648" i="3"/>
  <c r="E5645" i="3"/>
  <c r="E5644" i="3"/>
  <c r="E5631" i="3"/>
  <c r="E5651" i="3"/>
  <c r="E6157" i="3"/>
  <c r="E5698" i="3"/>
  <c r="E6161" i="3"/>
  <c r="E5646" i="3"/>
  <c r="E6160" i="3"/>
  <c r="E5744" i="3"/>
  <c r="E5691" i="3"/>
  <c r="E5741" i="3"/>
  <c r="E5725" i="3"/>
  <c r="E6167" i="3"/>
  <c r="E5656" i="3"/>
  <c r="E5660" i="3"/>
  <c r="E5732" i="3"/>
  <c r="E6165" i="3"/>
  <c r="E5731" i="3"/>
  <c r="E5632" i="3"/>
  <c r="E5642" i="3"/>
  <c r="E6168" i="3"/>
  <c r="E5636" i="3"/>
  <c r="E6169" i="3"/>
  <c r="E5728" i="3"/>
  <c r="E5697" i="3"/>
  <c r="E5745" i="3"/>
  <c r="E5738" i="3"/>
  <c r="E5655" i="3"/>
  <c r="E5639" i="3"/>
  <c r="E5654" i="3"/>
  <c r="E5690" i="3"/>
  <c r="E5692" i="3"/>
  <c r="E5696" i="3"/>
  <c r="E5694" i="3"/>
  <c r="E5693" i="3"/>
  <c r="E5695" i="3"/>
  <c r="E5724" i="3"/>
  <c r="E5703" i="3"/>
  <c r="E5659" i="3"/>
  <c r="E6164" i="3"/>
  <c r="E5702" i="3"/>
  <c r="E5739" i="3"/>
  <c r="E5743" i="3"/>
  <c r="E5737" i="3"/>
  <c r="E5635" i="3"/>
  <c r="E6158" i="3"/>
  <c r="E5701" i="3"/>
  <c r="E5733" i="3"/>
  <c r="E5699" i="3"/>
  <c r="E6170" i="3"/>
  <c r="E6156" i="3"/>
  <c r="E5643" i="3"/>
  <c r="E5705" i="3"/>
  <c r="E6159" i="3"/>
  <c r="E5634" i="3"/>
  <c r="E5640" i="3"/>
  <c r="E5700" i="3"/>
  <c r="E6163" i="3"/>
  <c r="E5633" i="3"/>
  <c r="E5657" i="3"/>
  <c r="E5704" i="3"/>
  <c r="E5726" i="3"/>
  <c r="E5637" i="3"/>
  <c r="E6166" i="3"/>
  <c r="E5647" i="3"/>
  <c r="E5653" i="3"/>
  <c r="E5649" i="3"/>
  <c r="E5742" i="3"/>
  <c r="E5638" i="3"/>
  <c r="E5652" i="3"/>
  <c r="E5730" i="3"/>
  <c r="E5740" i="3"/>
  <c r="E6162" i="3"/>
  <c r="E5736" i="3"/>
  <c r="E5991" i="3"/>
  <c r="E5992" i="3"/>
  <c r="E6002" i="3"/>
  <c r="E6013" i="3"/>
  <c r="E5995" i="3"/>
  <c r="E6040" i="3"/>
  <c r="E6046" i="3"/>
  <c r="E6044" i="3"/>
  <c r="E6005" i="3"/>
  <c r="E6001" i="3"/>
  <c r="E6029" i="3"/>
  <c r="E6018" i="3"/>
  <c r="E6043" i="3"/>
  <c r="E6049" i="3"/>
  <c r="E6027" i="3"/>
  <c r="E6006" i="3"/>
  <c r="E6021" i="3"/>
  <c r="E6026" i="3"/>
  <c r="E5999" i="3"/>
  <c r="E6004" i="3"/>
  <c r="E5993" i="3"/>
  <c r="E6023" i="3"/>
  <c r="E5997" i="3"/>
  <c r="E5994" i="3"/>
  <c r="E6015" i="3"/>
  <c r="E6017" i="3"/>
  <c r="E6033" i="3"/>
  <c r="E6032" i="3"/>
  <c r="E6041" i="3"/>
  <c r="E5998" i="3"/>
  <c r="E6034" i="3"/>
  <c r="E6045" i="3"/>
  <c r="E6039" i="3"/>
  <c r="E6020" i="3"/>
  <c r="E6008" i="3"/>
  <c r="E6048" i="3"/>
  <c r="E6035" i="3"/>
  <c r="E6031" i="3"/>
  <c r="E6030" i="3"/>
  <c r="E6000" i="3"/>
  <c r="E6022" i="3"/>
  <c r="E6014" i="3"/>
  <c r="E6016" i="3"/>
  <c r="E6042" i="3"/>
  <c r="E6011" i="3"/>
  <c r="E6003" i="3"/>
  <c r="E6024" i="3"/>
  <c r="E6038" i="3"/>
  <c r="E5996" i="3"/>
  <c r="E6012" i="3"/>
  <c r="E6009" i="3"/>
  <c r="E6050" i="3"/>
  <c r="E6010" i="3"/>
  <c r="E6019" i="3"/>
  <c r="E6007" i="3"/>
  <c r="E6025" i="3"/>
  <c r="E6037" i="3"/>
  <c r="E6036" i="3"/>
  <c r="E6047" i="3"/>
  <c r="E6028" i="3"/>
  <c r="E5621" i="3"/>
  <c r="E5624" i="3"/>
  <c r="E5629" i="3"/>
  <c r="E5626" i="3"/>
  <c r="E5628" i="3"/>
  <c r="E5627" i="3"/>
  <c r="E5625" i="3"/>
  <c r="E5622" i="3"/>
  <c r="E5623" i="3"/>
  <c r="E5160" i="3"/>
  <c r="E5178" i="3"/>
  <c r="E5177" i="3"/>
  <c r="E5162" i="3"/>
  <c r="E5171" i="3"/>
  <c r="E5176" i="3"/>
  <c r="E5170" i="3"/>
  <c r="E5169" i="3"/>
  <c r="E5173" i="3"/>
  <c r="E5157" i="3"/>
  <c r="E5159" i="3"/>
  <c r="E5155" i="3"/>
  <c r="E5156" i="3"/>
  <c r="E5158" i="3"/>
  <c r="E5163" i="3"/>
  <c r="E5167" i="3"/>
  <c r="E5174" i="3"/>
  <c r="E5175" i="3"/>
  <c r="E5165" i="3"/>
  <c r="E5172" i="3"/>
  <c r="E5161" i="3"/>
  <c r="E5164" i="3"/>
  <c r="E5152" i="3"/>
  <c r="E5150" i="3"/>
  <c r="E5151" i="3"/>
  <c r="E5154" i="3"/>
  <c r="E5153" i="3"/>
  <c r="E5166" i="3"/>
  <c r="E5168" i="3"/>
  <c r="E6171" i="3"/>
  <c r="E6182" i="3"/>
  <c r="E6186" i="3"/>
  <c r="E6210" i="3"/>
  <c r="E6202" i="3"/>
  <c r="E6179" i="3"/>
  <c r="E6191" i="3"/>
  <c r="E6376" i="3"/>
  <c r="E6211" i="3"/>
  <c r="E6176" i="3"/>
  <c r="E6196" i="3"/>
  <c r="E6177" i="3"/>
  <c r="E6203" i="3"/>
  <c r="E6188" i="3"/>
  <c r="E6209" i="3"/>
  <c r="E6204" i="3"/>
  <c r="E6206" i="3"/>
  <c r="E6370" i="3"/>
  <c r="E6383" i="3"/>
  <c r="E6387" i="3"/>
  <c r="E6212" i="3"/>
  <c r="E6175" i="3"/>
  <c r="E6192" i="3"/>
  <c r="E6389" i="3"/>
  <c r="E6215" i="3"/>
  <c r="E6208" i="3"/>
  <c r="E6201" i="3"/>
  <c r="E6214" i="3"/>
  <c r="E6195" i="3"/>
  <c r="E6198" i="3"/>
  <c r="E6185" i="3"/>
  <c r="E6385" i="3"/>
  <c r="E6178" i="3"/>
  <c r="E6173" i="3"/>
  <c r="E6172" i="3"/>
  <c r="E6189" i="3"/>
  <c r="E6373" i="3"/>
  <c r="E6184" i="3"/>
  <c r="E6384" i="3"/>
  <c r="E6190" i="3"/>
  <c r="E6381" i="3"/>
  <c r="E6180" i="3"/>
  <c r="E6193" i="3"/>
  <c r="E6380" i="3"/>
  <c r="E6386" i="3"/>
  <c r="E6390" i="3"/>
  <c r="E6368" i="3"/>
  <c r="E6194" i="3"/>
  <c r="E6207" i="3"/>
  <c r="E6183" i="3"/>
  <c r="E6216" i="3"/>
  <c r="E6205" i="3"/>
  <c r="E6369" i="3"/>
  <c r="E6372" i="3"/>
  <c r="E6371" i="3"/>
  <c r="E6388" i="3"/>
  <c r="E6199" i="3"/>
  <c r="E6382" i="3"/>
  <c r="E6377" i="3"/>
  <c r="E6392" i="3"/>
  <c r="E6213" i="3"/>
  <c r="E6181" i="3"/>
  <c r="E6174" i="3"/>
  <c r="E6187" i="3"/>
  <c r="E6197" i="3"/>
  <c r="E6200" i="3"/>
  <c r="E6391" i="3"/>
  <c r="E6379" i="3"/>
  <c r="E6375" i="3"/>
  <c r="E6374" i="3"/>
  <c r="E6378" i="3"/>
  <c r="E5353" i="3"/>
  <c r="E5381" i="3"/>
  <c r="E5376" i="3"/>
  <c r="E5375" i="3"/>
  <c r="E5384" i="3"/>
  <c r="E5364" i="3"/>
  <c r="E5360" i="3"/>
  <c r="E5361" i="3"/>
  <c r="E5359" i="3"/>
  <c r="E5406" i="3"/>
  <c r="E5411" i="3"/>
  <c r="E5363" i="3"/>
  <c r="E5405" i="3"/>
  <c r="E5466" i="3"/>
  <c r="E5369" i="3"/>
  <c r="E5395" i="3"/>
  <c r="E5394" i="3"/>
  <c r="E5378" i="3"/>
  <c r="E5459" i="3"/>
  <c r="E5453" i="3"/>
  <c r="E5396" i="3"/>
  <c r="E5373" i="3"/>
  <c r="E5408" i="3"/>
  <c r="E5356" i="3"/>
  <c r="E5362" i="3"/>
  <c r="E5370" i="3"/>
  <c r="E5367" i="3"/>
  <c r="E5454" i="3"/>
  <c r="E5404" i="3"/>
  <c r="E5410" i="3"/>
  <c r="E5458" i="3"/>
  <c r="E5398" i="3"/>
  <c r="E5401" i="3"/>
  <c r="E5374" i="3"/>
  <c r="E5407" i="3"/>
  <c r="E5456" i="3"/>
  <c r="E5400" i="3"/>
  <c r="E5366" i="3"/>
  <c r="E5460" i="3"/>
  <c r="E5462" i="3"/>
  <c r="E5464" i="3"/>
  <c r="E5463" i="3"/>
  <c r="E5461" i="3"/>
  <c r="E5371" i="3"/>
  <c r="E5399" i="3"/>
  <c r="E5377" i="3"/>
  <c r="E5457" i="3"/>
  <c r="E5397" i="3"/>
  <c r="E5368" i="3"/>
  <c r="E5372" i="3"/>
  <c r="E5390" i="3"/>
  <c r="E5379" i="3"/>
  <c r="E5385" i="3"/>
  <c r="E5382" i="3"/>
  <c r="E5465" i="3"/>
  <c r="E5354" i="3"/>
  <c r="E5380" i="3"/>
  <c r="E5358" i="3"/>
  <c r="E5402" i="3"/>
  <c r="E5357" i="3"/>
  <c r="E5386" i="3"/>
  <c r="E5365" i="3"/>
  <c r="E5403" i="3"/>
  <c r="E5409" i="3"/>
  <c r="E5383" i="3"/>
  <c r="E5355" i="3"/>
  <c r="E5391" i="3"/>
  <c r="E5392" i="3"/>
  <c r="E5393" i="3"/>
  <c r="E5455" i="3"/>
  <c r="E5327" i="3"/>
  <c r="E5352" i="3"/>
  <c r="E5339" i="3"/>
  <c r="E5351" i="3"/>
  <c r="E5346" i="3"/>
  <c r="E5350" i="3"/>
  <c r="E5328" i="3"/>
  <c r="E5340" i="3"/>
  <c r="E5349" i="3"/>
  <c r="E5348" i="3"/>
  <c r="E5344" i="3"/>
  <c r="E5334" i="3"/>
  <c r="E5335" i="3"/>
  <c r="E5329" i="3"/>
  <c r="E5331" i="3"/>
  <c r="E5332" i="3"/>
  <c r="E5336" i="3"/>
  <c r="E5338" i="3"/>
  <c r="E5337" i="3"/>
  <c r="E5343" i="3"/>
  <c r="E5347" i="3"/>
  <c r="E5333" i="3"/>
  <c r="E5345" i="3"/>
  <c r="E5342" i="3"/>
  <c r="E5341" i="3"/>
  <c r="E5330" i="3"/>
  <c r="E6311" i="3"/>
  <c r="E6321" i="3"/>
  <c r="E6346" i="3"/>
  <c r="E6324" i="3"/>
  <c r="E6335" i="3"/>
  <c r="E6347" i="3"/>
  <c r="E6334" i="3"/>
  <c r="E6316" i="3"/>
  <c r="E6318" i="3"/>
  <c r="E6339" i="3"/>
  <c r="E6341" i="3"/>
  <c r="E6343" i="3"/>
  <c r="E6330" i="3"/>
  <c r="E6333" i="3"/>
  <c r="E6340" i="3"/>
  <c r="E6328" i="3"/>
  <c r="E6342" i="3"/>
  <c r="E6313" i="3"/>
  <c r="E6336" i="3"/>
  <c r="E6314" i="3"/>
  <c r="E6327" i="3"/>
  <c r="E6345" i="3"/>
  <c r="E6350" i="3"/>
  <c r="E6331" i="3"/>
  <c r="E6329" i="3"/>
  <c r="E6349" i="3"/>
  <c r="E6348" i="3"/>
  <c r="E6317" i="3"/>
  <c r="E6322" i="3"/>
  <c r="E6323" i="3"/>
  <c r="E6344" i="3"/>
  <c r="E6315" i="3"/>
  <c r="E6319" i="3"/>
  <c r="E6332" i="3"/>
  <c r="E6338" i="3"/>
  <c r="E6337" i="3"/>
  <c r="E6320" i="3"/>
  <c r="E6325" i="3"/>
  <c r="E6312" i="3"/>
  <c r="E6326" i="3"/>
  <c r="E5421" i="3"/>
  <c r="E5451" i="3"/>
  <c r="E5440" i="3"/>
  <c r="E5450" i="3"/>
  <c r="E5429" i="3"/>
  <c r="E5437" i="3"/>
  <c r="E5436" i="3"/>
  <c r="E5423" i="3"/>
  <c r="E5425" i="3"/>
  <c r="E5443" i="3"/>
  <c r="E5445" i="3"/>
  <c r="E5448" i="3"/>
  <c r="E5433" i="3"/>
  <c r="E5447" i="3"/>
  <c r="E5431" i="3"/>
  <c r="E5426" i="3"/>
  <c r="E5427" i="3"/>
  <c r="E5438" i="3"/>
  <c r="E5449" i="3"/>
  <c r="E5441" i="3"/>
  <c r="E5432" i="3"/>
  <c r="E5428" i="3"/>
  <c r="E5444" i="3"/>
  <c r="E5446" i="3"/>
  <c r="E5434" i="3"/>
  <c r="E5439" i="3"/>
  <c r="E5442" i="3"/>
  <c r="E5430" i="3"/>
  <c r="E5422" i="3"/>
  <c r="E5435" i="3"/>
  <c r="E5452" i="3"/>
  <c r="E5424" i="3"/>
  <c r="E5798" i="3"/>
  <c r="E5817" i="3"/>
  <c r="E5816" i="3"/>
  <c r="E5806" i="3"/>
  <c r="E5807" i="3"/>
  <c r="E5800" i="3"/>
  <c r="E5799" i="3"/>
  <c r="E5803" i="3"/>
  <c r="E5815" i="3"/>
  <c r="E5814" i="3"/>
  <c r="E5804" i="3"/>
  <c r="E5812" i="3"/>
  <c r="E5809" i="3"/>
  <c r="E5802" i="3"/>
  <c r="E5801" i="3"/>
  <c r="E5805" i="3"/>
  <c r="E5810" i="3"/>
  <c r="E5808" i="3"/>
  <c r="E5811" i="3"/>
  <c r="E5813" i="3"/>
  <c r="E5662" i="3"/>
  <c r="E5687" i="3"/>
  <c r="E5678" i="3"/>
  <c r="E5680" i="3"/>
  <c r="E5672" i="3"/>
  <c r="E5684" i="3"/>
  <c r="E5682" i="3"/>
  <c r="E5688" i="3"/>
  <c r="E5673" i="3"/>
  <c r="E5669" i="3"/>
  <c r="E5685" i="3"/>
  <c r="E5681" i="3"/>
  <c r="E5667" i="3"/>
  <c r="E5664" i="3"/>
  <c r="E5683" i="3"/>
  <c r="E5670" i="3"/>
  <c r="E5676" i="3"/>
  <c r="E5679" i="3"/>
  <c r="E5668" i="3"/>
  <c r="E5674" i="3"/>
  <c r="E5677" i="3"/>
  <c r="E5686" i="3"/>
  <c r="E5663" i="3"/>
  <c r="E5665" i="3"/>
  <c r="E5675" i="3"/>
  <c r="E5666" i="3"/>
  <c r="E5689" i="3"/>
  <c r="E5671" i="3"/>
  <c r="E5962" i="3"/>
  <c r="E5963" i="3"/>
  <c r="E5966" i="3"/>
  <c r="E5975" i="3"/>
  <c r="E5976" i="3"/>
  <c r="E5972" i="3"/>
  <c r="E5973" i="3"/>
  <c r="E5974" i="3"/>
  <c r="E5971" i="3"/>
  <c r="E5977" i="3"/>
  <c r="E5978" i="3"/>
  <c r="E5967" i="3"/>
  <c r="E5988" i="3"/>
  <c r="E5985" i="3"/>
  <c r="E5989" i="3"/>
  <c r="E5987" i="3"/>
  <c r="E5984" i="3"/>
  <c r="E5990" i="3"/>
  <c r="E5986" i="3"/>
  <c r="E5979" i="3"/>
  <c r="E5983" i="3"/>
  <c r="E5965" i="3"/>
  <c r="E5970" i="3"/>
  <c r="E5969" i="3"/>
  <c r="E5968" i="3"/>
  <c r="E5964" i="3"/>
  <c r="E5980" i="3"/>
  <c r="E5981" i="3"/>
  <c r="E5982" i="3"/>
  <c r="E5267" i="3"/>
  <c r="E5276" i="3"/>
  <c r="E5280" i="3"/>
  <c r="E5279" i="3"/>
  <c r="E5281" i="3"/>
  <c r="E5278" i="3"/>
  <c r="E5277" i="3"/>
  <c r="E6051" i="3"/>
  <c r="E6058" i="3"/>
  <c r="E6055" i="3"/>
  <c r="E6060" i="3"/>
  <c r="E6056" i="3"/>
  <c r="E6052" i="3"/>
  <c r="E6054" i="3"/>
  <c r="E6053" i="3"/>
  <c r="E6061" i="3"/>
  <c r="E6059" i="3"/>
  <c r="E6057" i="3"/>
  <c r="E6150" i="3"/>
  <c r="E6263" i="3"/>
  <c r="E6269" i="3"/>
  <c r="E6153" i="3"/>
  <c r="E6270" i="3"/>
  <c r="E6266" i="3"/>
  <c r="E6268" i="3"/>
  <c r="E6267" i="3"/>
  <c r="E6151" i="3"/>
  <c r="E6262" i="3"/>
  <c r="E6265" i="3"/>
  <c r="E6155" i="3"/>
  <c r="E6154" i="3"/>
  <c r="E6152" i="3"/>
  <c r="E6264" i="3"/>
  <c r="E6260" i="3"/>
  <c r="E6279" i="3"/>
  <c r="E6275" i="3"/>
  <c r="E6276" i="3"/>
  <c r="E6273" i="3"/>
  <c r="E6272" i="3"/>
  <c r="E6271" i="3"/>
  <c r="E6277" i="3"/>
  <c r="E6274" i="3"/>
  <c r="E6278" i="3"/>
  <c r="E6261" i="3"/>
  <c r="E6288" i="3"/>
  <c r="E6291" i="3"/>
  <c r="E6280" i="3"/>
  <c r="E6286" i="3"/>
  <c r="E6282" i="3"/>
  <c r="E6281" i="3"/>
  <c r="E6285" i="3"/>
  <c r="E6294" i="3"/>
  <c r="E6293" i="3"/>
  <c r="E6287" i="3"/>
  <c r="E6284" i="3"/>
  <c r="E6283" i="3"/>
  <c r="E6290" i="3"/>
  <c r="E6289" i="3"/>
  <c r="E6292" i="3"/>
  <c r="E6218" i="3"/>
  <c r="E6229" i="3"/>
  <c r="E6225" i="3"/>
  <c r="E6233" i="3"/>
  <c r="E6234" i="3"/>
  <c r="E6231" i="3"/>
  <c r="E6226" i="3"/>
  <c r="E6228" i="3"/>
  <c r="E6232" i="3"/>
  <c r="E6227" i="3"/>
  <c r="E6230" i="3"/>
  <c r="E6219" i="3"/>
  <c r="E6222" i="3"/>
  <c r="E6223" i="3"/>
  <c r="E6224" i="3"/>
  <c r="E6221" i="3"/>
  <c r="E6244" i="3"/>
  <c r="E6258" i="3"/>
  <c r="E6255" i="3"/>
  <c r="E6253" i="3"/>
  <c r="E6246" i="3"/>
  <c r="E6257" i="3"/>
  <c r="E6251" i="3"/>
  <c r="E6256" i="3"/>
  <c r="E6248" i="3"/>
  <c r="E6250" i="3"/>
  <c r="E6245" i="3"/>
  <c r="E6249" i="3"/>
  <c r="E6254" i="3"/>
  <c r="E6247" i="3"/>
  <c r="E6252" i="3"/>
  <c r="E6259" i="3"/>
  <c r="E6220" i="3"/>
  <c r="E6236" i="3"/>
  <c r="E6239" i="3"/>
  <c r="E6241" i="3"/>
  <c r="E6242" i="3"/>
  <c r="E6238" i="3"/>
  <c r="E6240" i="3"/>
  <c r="E6243" i="3"/>
  <c r="E6237" i="3"/>
  <c r="E6235" i="3"/>
  <c r="E5719" i="3"/>
  <c r="E5722" i="3"/>
  <c r="E5715" i="3"/>
  <c r="E5712" i="3"/>
  <c r="E5716" i="3"/>
  <c r="E5718" i="3"/>
  <c r="E5708" i="3"/>
  <c r="E5723" i="3"/>
  <c r="E5713" i="3"/>
  <c r="E5710" i="3"/>
  <c r="E5717" i="3"/>
  <c r="E5720" i="3"/>
  <c r="E5709" i="3"/>
  <c r="E5711" i="3"/>
  <c r="E5714" i="3"/>
  <c r="E5721" i="3"/>
  <c r="E5706" i="3"/>
  <c r="E5707" i="3"/>
  <c r="E6295" i="3"/>
  <c r="E6297" i="3"/>
  <c r="E6296" i="3"/>
  <c r="E6298" i="3"/>
  <c r="E6306" i="3"/>
  <c r="E6303" i="3"/>
  <c r="E6299" i="3"/>
  <c r="E6301" i="3"/>
  <c r="E6304" i="3"/>
  <c r="E6309" i="3"/>
  <c r="E6308" i="3"/>
  <c r="E6307" i="3"/>
  <c r="E6302" i="3"/>
  <c r="E6300" i="3"/>
  <c r="E6305" i="3"/>
  <c r="E6310" i="3"/>
  <c r="E5412" i="3"/>
  <c r="E5414" i="3"/>
  <c r="E5413" i="3"/>
  <c r="E5418" i="3"/>
  <c r="E5416" i="3"/>
  <c r="E5415" i="3"/>
  <c r="E5417" i="3"/>
  <c r="E5419" i="3"/>
  <c r="E5420" i="3"/>
  <c r="E5387" i="3"/>
  <c r="E6217" i="3"/>
  <c r="E5389" i="3"/>
  <c r="E5388" i="3"/>
  <c r="E4797" i="3"/>
  <c r="E4799" i="3"/>
  <c r="E4788" i="3"/>
  <c r="E4791" i="3"/>
  <c r="E4789" i="3"/>
  <c r="E4790" i="3"/>
  <c r="E4793" i="3"/>
  <c r="E4792" i="3"/>
  <c r="E4803" i="3"/>
  <c r="E4777" i="3"/>
  <c r="E4815" i="3"/>
  <c r="E4808" i="3"/>
  <c r="E4820" i="3"/>
  <c r="E4780" i="3"/>
  <c r="E4823" i="3"/>
  <c r="E4798" i="3"/>
  <c r="E4775" i="3"/>
  <c r="L9" i="3" l="1"/>
  <c r="R31" i="4" s="1"/>
</calcChain>
</file>

<file path=xl/sharedStrings.xml><?xml version="1.0" encoding="utf-8"?>
<sst xmlns="http://schemas.openxmlformats.org/spreadsheetml/2006/main" count="21014" uniqueCount="7169">
  <si>
    <t>日付（yyyy/mm/dd)</t>
    <rPh sb="0" eb="2">
      <t>ヒヅケ</t>
    </rPh>
    <phoneticPr fontId="1"/>
  </si>
  <si>
    <t>お客様番号</t>
    <rPh sb="1" eb="3">
      <t>キャクサマ</t>
    </rPh>
    <rPh sb="3" eb="5">
      <t>バンゴウ</t>
    </rPh>
    <phoneticPr fontId="1"/>
  </si>
  <si>
    <t>対象期間</t>
    <rPh sb="0" eb="2">
      <t>タイショウ</t>
    </rPh>
    <rPh sb="2" eb="4">
      <t>キカン</t>
    </rPh>
    <phoneticPr fontId="1"/>
  </si>
  <si>
    <t>神奈川県医師信用組合　御中</t>
    <rPh sb="0" eb="6">
      <t>カナガワケンイシ</t>
    </rPh>
    <rPh sb="6" eb="10">
      <t>シンヨウクミアイ</t>
    </rPh>
    <rPh sb="11" eb="13">
      <t>オンチュウ</t>
    </rPh>
    <phoneticPr fontId="1"/>
  </si>
  <si>
    <t>郵便番号</t>
    <rPh sb="0" eb="2">
      <t>ユウビン</t>
    </rPh>
    <rPh sb="2" eb="4">
      <t>バンゴウ</t>
    </rPh>
    <phoneticPr fontId="1"/>
  </si>
  <si>
    <t>神奈川県</t>
  </si>
  <si>
    <t>横浜市鶴見区</t>
  </si>
  <si>
    <t>以下に掲載がない場合</t>
  </si>
  <si>
    <t>朝日町</t>
  </si>
  <si>
    <t>安善町</t>
  </si>
  <si>
    <t>市場上町</t>
  </si>
  <si>
    <t>市場下町</t>
  </si>
  <si>
    <t>市場東中町</t>
  </si>
  <si>
    <t>市場西中町</t>
  </si>
  <si>
    <t>市場富士見町</t>
  </si>
  <si>
    <t>市場大和町</t>
  </si>
  <si>
    <t>潮田町</t>
  </si>
  <si>
    <t>江ケ崎町</t>
  </si>
  <si>
    <t>扇島</t>
  </si>
  <si>
    <t>小野町</t>
  </si>
  <si>
    <t>梶山</t>
  </si>
  <si>
    <t>上末吉</t>
  </si>
  <si>
    <t>上の宮</t>
  </si>
  <si>
    <t>寛政町</t>
  </si>
  <si>
    <t>岸谷</t>
  </si>
  <si>
    <t>北寺尾</t>
  </si>
  <si>
    <t>駒岡</t>
  </si>
  <si>
    <t>栄町通</t>
  </si>
  <si>
    <t>汐入町</t>
  </si>
  <si>
    <t>獅子ケ谷</t>
  </si>
  <si>
    <t>下野谷町</t>
  </si>
  <si>
    <t>尻手</t>
  </si>
  <si>
    <t>下末吉</t>
  </si>
  <si>
    <t>末広町</t>
  </si>
  <si>
    <t>菅沢町</t>
  </si>
  <si>
    <t>諏訪坂</t>
  </si>
  <si>
    <t>大黒町</t>
  </si>
  <si>
    <t>大黒ふ頭</t>
  </si>
  <si>
    <t>大東町</t>
  </si>
  <si>
    <t>佃野町</t>
  </si>
  <si>
    <t>鶴見</t>
  </si>
  <si>
    <t>鶴見中央</t>
  </si>
  <si>
    <t>寺谷</t>
  </si>
  <si>
    <t>豊岡町</t>
  </si>
  <si>
    <t>仲通</t>
  </si>
  <si>
    <t>生麦</t>
  </si>
  <si>
    <t>馬場</t>
  </si>
  <si>
    <t>浜町</t>
  </si>
  <si>
    <t>東寺尾</t>
  </si>
  <si>
    <t>東寺尾中台</t>
  </si>
  <si>
    <t>東寺尾東台</t>
  </si>
  <si>
    <t>東寺尾北台</t>
  </si>
  <si>
    <t>平安町</t>
  </si>
  <si>
    <t>弁天町</t>
  </si>
  <si>
    <t>本町通</t>
  </si>
  <si>
    <t>三ツ池公園</t>
  </si>
  <si>
    <t>向井町</t>
  </si>
  <si>
    <t>元宮</t>
  </si>
  <si>
    <t>矢向</t>
  </si>
  <si>
    <t>横浜市神奈川区</t>
  </si>
  <si>
    <t>青木町</t>
  </si>
  <si>
    <t>旭ケ丘</t>
  </si>
  <si>
    <t>出田町</t>
  </si>
  <si>
    <t>泉町</t>
  </si>
  <si>
    <t>入江</t>
  </si>
  <si>
    <t>浦島丘</t>
  </si>
  <si>
    <t>浦島町</t>
  </si>
  <si>
    <t>恵比須町</t>
  </si>
  <si>
    <t>大口通</t>
  </si>
  <si>
    <t>大口仲町</t>
  </si>
  <si>
    <t>大野町</t>
  </si>
  <si>
    <t>片倉</t>
  </si>
  <si>
    <t>神奈川</t>
  </si>
  <si>
    <t>神奈川本町</t>
  </si>
  <si>
    <t>上反町</t>
  </si>
  <si>
    <t>神之木台</t>
  </si>
  <si>
    <t>神之木町</t>
  </si>
  <si>
    <t>亀住町</t>
  </si>
  <si>
    <t>神大寺</t>
  </si>
  <si>
    <t>桐畑</t>
  </si>
  <si>
    <t>金港町</t>
  </si>
  <si>
    <t>栗田谷</t>
  </si>
  <si>
    <t>幸ケ谷</t>
  </si>
  <si>
    <t>子安台</t>
  </si>
  <si>
    <t>子安通</t>
  </si>
  <si>
    <t>斎藤分町</t>
  </si>
  <si>
    <t>栄町</t>
  </si>
  <si>
    <t>沢渡</t>
  </si>
  <si>
    <t>三枚町</t>
  </si>
  <si>
    <t>白幡上町</t>
  </si>
  <si>
    <t>白幡仲町</t>
  </si>
  <si>
    <t>白幡東町</t>
  </si>
  <si>
    <t>白幡西町</t>
  </si>
  <si>
    <t>白幡南町</t>
  </si>
  <si>
    <t>白幡向町</t>
  </si>
  <si>
    <t>白幡町</t>
  </si>
  <si>
    <t>新浦島町</t>
  </si>
  <si>
    <t>新子安</t>
  </si>
  <si>
    <t>新町</t>
  </si>
  <si>
    <t>菅田町</t>
  </si>
  <si>
    <t>鈴繁町</t>
  </si>
  <si>
    <t>台町</t>
  </si>
  <si>
    <t>高島台</t>
  </si>
  <si>
    <t>宝町</t>
  </si>
  <si>
    <t>立町</t>
  </si>
  <si>
    <t>反町</t>
  </si>
  <si>
    <t>千若町</t>
  </si>
  <si>
    <t>鶴屋町</t>
  </si>
  <si>
    <t>富家町</t>
  </si>
  <si>
    <t>鳥越</t>
  </si>
  <si>
    <t>中丸</t>
  </si>
  <si>
    <t>七島町</t>
  </si>
  <si>
    <t>西大口</t>
  </si>
  <si>
    <t>西神奈川</t>
  </si>
  <si>
    <t>西寺尾</t>
  </si>
  <si>
    <t>二本榎</t>
  </si>
  <si>
    <t>白楽</t>
  </si>
  <si>
    <t>羽沢町</t>
  </si>
  <si>
    <t>羽沢南</t>
  </si>
  <si>
    <t>橋本町</t>
  </si>
  <si>
    <t>東神奈川</t>
  </si>
  <si>
    <t>平川町</t>
  </si>
  <si>
    <t>広台太田町</t>
  </si>
  <si>
    <t>二ツ谷町</t>
  </si>
  <si>
    <t>星野町</t>
  </si>
  <si>
    <t>松ケ丘</t>
  </si>
  <si>
    <t>松見町</t>
  </si>
  <si>
    <t>松本町</t>
  </si>
  <si>
    <t>瑞穂町</t>
  </si>
  <si>
    <t>三ツ沢上町</t>
  </si>
  <si>
    <t>三ツ沢中町</t>
  </si>
  <si>
    <t>三ツ沢下町</t>
  </si>
  <si>
    <t>三ツ沢東町</t>
  </si>
  <si>
    <t>三ツ沢西町</t>
  </si>
  <si>
    <t>三ツ沢南町</t>
  </si>
  <si>
    <t>守屋町</t>
  </si>
  <si>
    <t>山内町</t>
  </si>
  <si>
    <t>六角橋</t>
  </si>
  <si>
    <t>横浜市西区</t>
  </si>
  <si>
    <t>赤門町</t>
  </si>
  <si>
    <t>東ケ丘</t>
  </si>
  <si>
    <t>伊勢町</t>
  </si>
  <si>
    <t>老松町</t>
  </si>
  <si>
    <t>岡野</t>
  </si>
  <si>
    <t>霞ケ丘</t>
  </si>
  <si>
    <t>北軽井沢</t>
  </si>
  <si>
    <t>北幸</t>
  </si>
  <si>
    <t>楠町</t>
  </si>
  <si>
    <t>久保町</t>
  </si>
  <si>
    <t>御所山町</t>
  </si>
  <si>
    <t>境之谷</t>
  </si>
  <si>
    <t>桜木町（４～７丁目）</t>
  </si>
  <si>
    <t>浅間台</t>
  </si>
  <si>
    <t>浅間町</t>
  </si>
  <si>
    <t>高島</t>
  </si>
  <si>
    <t>中央</t>
  </si>
  <si>
    <t>戸部町</t>
  </si>
  <si>
    <t>戸部本町</t>
  </si>
  <si>
    <t>西戸部町</t>
  </si>
  <si>
    <t>西平沼町</t>
  </si>
  <si>
    <t>西前町</t>
  </si>
  <si>
    <t>花咲町（４～７丁目）</t>
  </si>
  <si>
    <t>浜松町</t>
  </si>
  <si>
    <t>東久保町</t>
  </si>
  <si>
    <t>平沼</t>
  </si>
  <si>
    <t>藤棚町</t>
  </si>
  <si>
    <t>緑町</t>
  </si>
  <si>
    <t>みなとみらいクイーンズタワーＡ（１階）</t>
  </si>
  <si>
    <t>みなとみらいクイーンズタワーＡ（２階）</t>
  </si>
  <si>
    <t>みなとみらいクイーンズタワーＡ（３階）</t>
  </si>
  <si>
    <t>みなとみらいクイーンズタワーＡ（４階）</t>
  </si>
  <si>
    <t>みなとみらいクイーンズタワーＡ（５階）</t>
  </si>
  <si>
    <t>みなとみらいクイーンズタワーＡ（６階）</t>
  </si>
  <si>
    <t>みなとみらいクイーンズタワーＡ（７階）</t>
  </si>
  <si>
    <t>みなとみらいクイーンズタワーＡ（８階）</t>
  </si>
  <si>
    <t>みなとみらいクイーンズタワーＡ（９階）</t>
  </si>
  <si>
    <t>みなとみらいクイーンズタワーＡ（１０階）</t>
  </si>
  <si>
    <t>みなとみらいクイーンズタワーＡ（１１階）</t>
  </si>
  <si>
    <t>みなとみらいクイーンズタワーＡ（１２階）</t>
  </si>
  <si>
    <t>みなとみらいクイーンズタワーＡ（１３階）</t>
  </si>
  <si>
    <t>みなとみらいクイーンズタワーＡ（１４階）</t>
  </si>
  <si>
    <t>みなとみらいクイーンズタワーＡ（１５階）</t>
  </si>
  <si>
    <t>みなとみらいクイーンズタワーＡ（１６階）</t>
  </si>
  <si>
    <t>みなとみらいクイーンズタワーＡ（１７階）</t>
  </si>
  <si>
    <t>みなとみらいクイーンズタワーＡ（１８階）</t>
  </si>
  <si>
    <t>みなとみらいクイーンズタワーＡ（１９階）</t>
  </si>
  <si>
    <t>みなとみらいクイーンズタワーＡ（２０階）</t>
  </si>
  <si>
    <t>みなとみらいクイーンズタワーＡ（２１階）</t>
  </si>
  <si>
    <t>みなとみらいクイーンズタワーＡ（２２階）</t>
  </si>
  <si>
    <t>みなとみらいクイーンズタワーＡ（２３階）</t>
  </si>
  <si>
    <t>みなとみらいクイーンズタワーＡ（２４階）</t>
  </si>
  <si>
    <t>みなとみらいクイーンズタワーＡ（２５階）</t>
  </si>
  <si>
    <t>みなとみらいクイーンズタワーＡ（２６階）</t>
  </si>
  <si>
    <t>みなとみらいクイーンズタワーＡ（２７階）</t>
  </si>
  <si>
    <t>みなとみらいクイーンズタワーＡ（２８階）</t>
  </si>
  <si>
    <t>みなとみらいクイーンズタワーＡ（２９階）</t>
  </si>
  <si>
    <t>みなとみらいクイーンズタワーＡ（３０階）</t>
  </si>
  <si>
    <t>みなとみらいクイーンズタワーＡ（３１階）</t>
  </si>
  <si>
    <t>みなとみらいクイーンズタワーＡ（３２階）</t>
  </si>
  <si>
    <t>みなとみらいクイーンズタワーＡ（３３階）</t>
  </si>
  <si>
    <t>みなとみらいクイーンズタワーＡ（３４階）</t>
  </si>
  <si>
    <t>みなとみらいクイーンズタワーＡ（３５階）</t>
  </si>
  <si>
    <t>みなとみらいクイーンズタワーＢ（１階）</t>
  </si>
  <si>
    <t>みなとみらいクイーンズタワーＢ（２階）</t>
  </si>
  <si>
    <t>みなとみらいクイーンズタワーＢ（３階）</t>
  </si>
  <si>
    <t>みなとみらいクイーンズタワーＢ（４階）</t>
  </si>
  <si>
    <t>みなとみらいクイーンズタワーＢ（５階）</t>
  </si>
  <si>
    <t>みなとみらいクイーンズタワーＢ（６階）</t>
  </si>
  <si>
    <t>みなとみらいクイーンズタワーＢ（７階）</t>
  </si>
  <si>
    <t>みなとみらいクイーンズタワーＢ（８階）</t>
  </si>
  <si>
    <t>みなとみらいクイーンズタワーＢ（９階）</t>
  </si>
  <si>
    <t>みなとみらいクイーンズタワーＢ（１０階）</t>
  </si>
  <si>
    <t>みなとみらいクイーンズタワーＢ（１１階）</t>
  </si>
  <si>
    <t>みなとみらいクイーンズタワーＢ（１２階）</t>
  </si>
  <si>
    <t>みなとみらいクイーンズタワーＢ（１３階）</t>
  </si>
  <si>
    <t>みなとみらいクイーンズタワーＢ（１４階）</t>
  </si>
  <si>
    <t>みなとみらいクイーンズタワーＢ（１５階）</t>
  </si>
  <si>
    <t>みなとみらいクイーンズタワーＢ（１６階）</t>
  </si>
  <si>
    <t>みなとみらいクイーンズタワーＢ（１７階）</t>
  </si>
  <si>
    <t>みなとみらいクイーンズタワーＢ（１８階）</t>
  </si>
  <si>
    <t>みなとみらいクイーンズタワーＢ（１９階）</t>
  </si>
  <si>
    <t>みなとみらいクイーンズタワーＢ（２０階）</t>
  </si>
  <si>
    <t>みなとみらいクイーンズタワーＢ（２１階）</t>
  </si>
  <si>
    <t>みなとみらいクイーンズタワーＢ（２２階）</t>
  </si>
  <si>
    <t>みなとみらいクイーンズタワーＢ（２３階）</t>
  </si>
  <si>
    <t>みなとみらいクイーンズタワーＢ（２４階）</t>
  </si>
  <si>
    <t>みなとみらいクイーンズタワーＢ（２５階）</t>
  </si>
  <si>
    <t>みなとみらいクイーンズタワーＢ（２６階）</t>
  </si>
  <si>
    <t>みなとみらいクイーンズタワーＢ（２７階）</t>
  </si>
  <si>
    <t>みなとみらいクイーンズタワーＢ（２８階）</t>
  </si>
  <si>
    <t>みなとみらいクイーンズタワーＣ（１階）</t>
  </si>
  <si>
    <t>みなとみらいクイーンズタワーＣ（２階）</t>
  </si>
  <si>
    <t>みなとみらいクイーンズタワーＣ（３階）</t>
  </si>
  <si>
    <t>みなとみらいクイーンズタワーＣ（４階）</t>
  </si>
  <si>
    <t>みなとみらいクイーンズタワーＣ（５階）</t>
  </si>
  <si>
    <t>みなとみらいクイーンズタワーＣ（６階）</t>
  </si>
  <si>
    <t>みなとみらいクイーンズタワーＣ（７階）</t>
  </si>
  <si>
    <t>みなとみらいクイーンズタワーＣ（８階）</t>
  </si>
  <si>
    <t>みなとみらいクイーンズタワーＣ（９階）</t>
  </si>
  <si>
    <t>みなとみらいクイーンズタワーＣ（１０階）</t>
  </si>
  <si>
    <t>みなとみらいクイーンズタワーＣ（１１階）</t>
  </si>
  <si>
    <t>みなとみらいクイーンズタワーＣ（１２階）</t>
  </si>
  <si>
    <t>みなとみらいクイーンズタワーＣ（１３階）</t>
  </si>
  <si>
    <t>みなとみらいクイーンズタワーＣ（１４階）</t>
  </si>
  <si>
    <t>みなとみらいクイーンズタワーＣ（１５階）</t>
  </si>
  <si>
    <t>みなとみらいクイーンズタワーＣ（１６階）</t>
  </si>
  <si>
    <t>みなとみらいクイーンズタワーＣ（１７階）</t>
  </si>
  <si>
    <t>みなとみらいクイーンズタワーＣ（１８階）</t>
  </si>
  <si>
    <t>みなとみらいクイーンズタワーＣ（１９階）</t>
  </si>
  <si>
    <t>みなとみらいクイーンズタワーＣ（２０階）</t>
  </si>
  <si>
    <t>みなとみらいクイーンズタワーＣ（２１階）</t>
  </si>
  <si>
    <t>みなとみらいランドマークタワー（１階）</t>
  </si>
  <si>
    <t>みなとみらいランドマークタワー（２階）</t>
  </si>
  <si>
    <t>みなとみらいランドマークタワー（３階）</t>
  </si>
  <si>
    <t>みなとみらいランドマークタワー（４階）</t>
  </si>
  <si>
    <t>みなとみらいランドマークタワー（５階）</t>
  </si>
  <si>
    <t>みなとみらいランドマークタワー（６階）</t>
  </si>
  <si>
    <t>みなとみらいランドマークタワー（７階）</t>
  </si>
  <si>
    <t>みなとみらいランドマークタワー（８階）</t>
  </si>
  <si>
    <t>みなとみらいランドマークタワー（９階）</t>
  </si>
  <si>
    <t>みなとみらいランドマークタワー（１０階）</t>
  </si>
  <si>
    <t>みなとみらいランドマークタワー（１１階）</t>
  </si>
  <si>
    <t>みなとみらいランドマークタワー（１２階）</t>
  </si>
  <si>
    <t>みなとみらいランドマークタワー（１３階）</t>
  </si>
  <si>
    <t>みなとみらいランドマークタワー（１４階）</t>
  </si>
  <si>
    <t>みなとみらいランドマークタワー（１５階）</t>
  </si>
  <si>
    <t>みなとみらいランドマークタワー（１６階）</t>
  </si>
  <si>
    <t>みなとみらいランドマークタワー（１７階）</t>
  </si>
  <si>
    <t>みなとみらいランドマークタワー（１８階）</t>
  </si>
  <si>
    <t>みなとみらいランドマークタワー（１９階）</t>
  </si>
  <si>
    <t>みなとみらいランドマークタワー（２０階）</t>
  </si>
  <si>
    <t>みなとみらいランドマークタワー（２１階）</t>
  </si>
  <si>
    <t>みなとみらいランドマークタワー（２２階）</t>
  </si>
  <si>
    <t>みなとみらいランドマークタワー（２３階）</t>
  </si>
  <si>
    <t>みなとみらいランドマークタワー（２４階）</t>
  </si>
  <si>
    <t>みなとみらいランドマークタワー（２５階）</t>
  </si>
  <si>
    <t>みなとみらいランドマークタワー（２６階）</t>
  </si>
  <si>
    <t>みなとみらいランドマークタワー（２７階）</t>
  </si>
  <si>
    <t>みなとみらいランドマークタワー（２８階）</t>
  </si>
  <si>
    <t>みなとみらいランドマークタワー（２９階）</t>
  </si>
  <si>
    <t>みなとみらいランドマークタワー（３０階）</t>
  </si>
  <si>
    <t>みなとみらいランドマークタワー（３１階）</t>
  </si>
  <si>
    <t>みなとみらいランドマークタワー（３２階）</t>
  </si>
  <si>
    <t>みなとみらいランドマークタワー（３３階）</t>
  </si>
  <si>
    <t>みなとみらいランドマークタワー（３４階）</t>
  </si>
  <si>
    <t>みなとみらいランドマークタワー（３５階）</t>
  </si>
  <si>
    <t>みなとみらいランドマークタワー（３６階）</t>
  </si>
  <si>
    <t>みなとみらいランドマークタワー（３７階）</t>
  </si>
  <si>
    <t>みなとみらいランドマークタワー（３８階）</t>
  </si>
  <si>
    <t>みなとみらいランドマークタワー（３９階）</t>
  </si>
  <si>
    <t>みなとみらいランドマークタワー（４０階）</t>
  </si>
  <si>
    <t>みなとみらいランドマークタワー（４１階）</t>
  </si>
  <si>
    <t>みなとみらいランドマークタワー（４２階）</t>
  </si>
  <si>
    <t>みなとみらいランドマークタワー（４３階）</t>
  </si>
  <si>
    <t>みなとみらいランドマークタワー（４４階）</t>
  </si>
  <si>
    <t>みなとみらいランドマークタワー（４５階）</t>
  </si>
  <si>
    <t>みなとみらいランドマークタワー（４６階）</t>
  </si>
  <si>
    <t>みなとみらいランドマークタワー（４７階）</t>
  </si>
  <si>
    <t>みなとみらいランドマークタワー（４８階）</t>
  </si>
  <si>
    <t>みなとみらいランドマークタワー（４９階）</t>
  </si>
  <si>
    <t>みなとみらいランドマークタワー（５０階）</t>
  </si>
  <si>
    <t>みなとみらいランドマークタワー（５１階）</t>
  </si>
  <si>
    <t>みなとみらいランドマークタワー（５２階）</t>
  </si>
  <si>
    <t>みなとみらいランドマークタワー（５３階）</t>
  </si>
  <si>
    <t>みなとみらいランドマークタワー（５４階）</t>
  </si>
  <si>
    <t>みなとみらいランドマークタワー（５５階）</t>
  </si>
  <si>
    <t>みなとみらいランドマークタワー（５６階）</t>
  </si>
  <si>
    <t>みなとみらいランドマークタワー（５７階）</t>
  </si>
  <si>
    <t>みなとみらいランドマークタワー（５８階）</t>
  </si>
  <si>
    <t>みなとみらいランドマークタワー（５９階）</t>
  </si>
  <si>
    <t>みなとみらいランドマークタワー（６０階）</t>
  </si>
  <si>
    <t>みなとみらいランドマークタワー（６１階）</t>
  </si>
  <si>
    <t>みなとみらいランドマークタワー（６２階）</t>
  </si>
  <si>
    <t>みなとみらいランドマークタワー（６３階）</t>
  </si>
  <si>
    <t>みなとみらいランドマークタワー（６４階）</t>
  </si>
  <si>
    <t>みなとみらいランドマークタワー（６５階）</t>
  </si>
  <si>
    <t>みなとみらいランドマークタワー（６６階）</t>
  </si>
  <si>
    <t>みなとみらいランドマークタワー（６７階）</t>
  </si>
  <si>
    <t>みなとみらいランドマークタワー（６８階）</t>
  </si>
  <si>
    <t>みなとみらいランドマークタワー（６９階）</t>
  </si>
  <si>
    <t>みなとみらいランドマークタワー（７０階）</t>
  </si>
  <si>
    <t>南軽井沢</t>
  </si>
  <si>
    <t>南幸</t>
  </si>
  <si>
    <t>南浅間町</t>
  </si>
  <si>
    <t>宮ケ谷</t>
  </si>
  <si>
    <t>宮崎町</t>
  </si>
  <si>
    <t>元久保町</t>
  </si>
  <si>
    <t>紅葉ケ丘</t>
  </si>
  <si>
    <t>横浜市中区</t>
  </si>
  <si>
    <t>相生町</t>
  </si>
  <si>
    <t>曙町</t>
  </si>
  <si>
    <t>池袋</t>
  </si>
  <si>
    <t>石川町</t>
  </si>
  <si>
    <t>伊勢佐木町</t>
  </si>
  <si>
    <t>上野町</t>
  </si>
  <si>
    <t>打越</t>
  </si>
  <si>
    <t>内田町</t>
  </si>
  <si>
    <t>扇町</t>
  </si>
  <si>
    <t>大芝台</t>
  </si>
  <si>
    <t>太田町</t>
  </si>
  <si>
    <t>大平町</t>
  </si>
  <si>
    <t>翁町</t>
  </si>
  <si>
    <t>尾上町</t>
  </si>
  <si>
    <t>海岸通</t>
  </si>
  <si>
    <t>柏葉</t>
  </si>
  <si>
    <t>かもめ町</t>
  </si>
  <si>
    <t>北方町</t>
  </si>
  <si>
    <t>北仲通</t>
  </si>
  <si>
    <t>黄金町</t>
  </si>
  <si>
    <t>寿町</t>
  </si>
  <si>
    <t>小港町</t>
  </si>
  <si>
    <t>鷺山</t>
  </si>
  <si>
    <t>桜木町</t>
  </si>
  <si>
    <t>新港</t>
  </si>
  <si>
    <t>新山下</t>
  </si>
  <si>
    <t>末吉町</t>
  </si>
  <si>
    <t>住吉町</t>
  </si>
  <si>
    <t>諏訪町</t>
  </si>
  <si>
    <t>滝之上</t>
  </si>
  <si>
    <t>竹之丸</t>
  </si>
  <si>
    <t>立野</t>
  </si>
  <si>
    <t>千歳町</t>
  </si>
  <si>
    <t>千鳥町</t>
  </si>
  <si>
    <t>長者町</t>
  </si>
  <si>
    <t>千代崎町</t>
  </si>
  <si>
    <t>塚越</t>
  </si>
  <si>
    <t>寺久保</t>
  </si>
  <si>
    <t>常盤町</t>
  </si>
  <si>
    <t>豊浦町</t>
  </si>
  <si>
    <t>仲尾台</t>
  </si>
  <si>
    <t>錦町</t>
  </si>
  <si>
    <t>西竹之丸</t>
  </si>
  <si>
    <t>西之谷町</t>
  </si>
  <si>
    <t>日本大通</t>
  </si>
  <si>
    <t>根岸旭台</t>
  </si>
  <si>
    <t>根岸加曽台</t>
  </si>
  <si>
    <t>根岸台</t>
  </si>
  <si>
    <t>根岸町</t>
  </si>
  <si>
    <t>野毛町</t>
  </si>
  <si>
    <t>羽衣町</t>
  </si>
  <si>
    <t>初音町</t>
  </si>
  <si>
    <t>花咲町</t>
  </si>
  <si>
    <t>英町</t>
  </si>
  <si>
    <t>万代町</t>
  </si>
  <si>
    <t>日ノ出町</t>
  </si>
  <si>
    <t>福富町仲通</t>
  </si>
  <si>
    <t>福富町東通</t>
  </si>
  <si>
    <t>福富町西通</t>
  </si>
  <si>
    <t>富士見町</t>
  </si>
  <si>
    <t>不老町</t>
  </si>
  <si>
    <t>弁天通</t>
  </si>
  <si>
    <t>蓬莱町</t>
  </si>
  <si>
    <t>本郷町</t>
  </si>
  <si>
    <t>本町</t>
  </si>
  <si>
    <t>本牧荒井</t>
  </si>
  <si>
    <t>本牧大里町</t>
  </si>
  <si>
    <t>本牧三之谷</t>
  </si>
  <si>
    <t>本牧十二天</t>
  </si>
  <si>
    <t>本牧原</t>
  </si>
  <si>
    <t>本牧ふ頭</t>
  </si>
  <si>
    <t>本牧間門</t>
  </si>
  <si>
    <t>本牧満坂</t>
  </si>
  <si>
    <t>本牧緑ケ丘</t>
  </si>
  <si>
    <t>本牧宮原</t>
  </si>
  <si>
    <t>本牧元町</t>
  </si>
  <si>
    <t>本牧和田</t>
  </si>
  <si>
    <t>本牧町</t>
  </si>
  <si>
    <t>真砂町</t>
  </si>
  <si>
    <t>松影町</t>
  </si>
  <si>
    <t>豆口台</t>
  </si>
  <si>
    <t>港町</t>
  </si>
  <si>
    <t>南仲通</t>
  </si>
  <si>
    <t>南本牧</t>
  </si>
  <si>
    <t>簑沢</t>
  </si>
  <si>
    <t>宮川町</t>
  </si>
  <si>
    <t>妙香寺台</t>
  </si>
  <si>
    <t>三吉町</t>
  </si>
  <si>
    <t>麦田町</t>
  </si>
  <si>
    <t>元浜町</t>
  </si>
  <si>
    <t>元町</t>
  </si>
  <si>
    <t>矢口台</t>
  </si>
  <si>
    <t>山下町</t>
  </si>
  <si>
    <t>山田町</t>
  </si>
  <si>
    <t>山手町</t>
  </si>
  <si>
    <t>大和町</t>
  </si>
  <si>
    <t>山吹町</t>
  </si>
  <si>
    <t>山元町</t>
  </si>
  <si>
    <t>弥生町</t>
  </si>
  <si>
    <t>横浜公園</t>
  </si>
  <si>
    <t>吉田町</t>
  </si>
  <si>
    <t>吉浜町</t>
  </si>
  <si>
    <t>若葉町</t>
  </si>
  <si>
    <t>和田山</t>
  </si>
  <si>
    <t>横浜市南区</t>
  </si>
  <si>
    <t>井土ケ谷上町</t>
  </si>
  <si>
    <t>井土ケ谷中町</t>
  </si>
  <si>
    <t>井土ケ谷下町</t>
  </si>
  <si>
    <t>浦舟町</t>
  </si>
  <si>
    <t>永楽町</t>
  </si>
  <si>
    <t>榎町</t>
  </si>
  <si>
    <t>大岡</t>
  </si>
  <si>
    <t>大橋町</t>
  </si>
  <si>
    <t>庚台</t>
  </si>
  <si>
    <t>唐沢</t>
  </si>
  <si>
    <t>共進町</t>
  </si>
  <si>
    <t>弘明寺町</t>
  </si>
  <si>
    <t>山王町</t>
  </si>
  <si>
    <t>山谷</t>
  </si>
  <si>
    <t>清水ケ丘</t>
  </si>
  <si>
    <t>宿町</t>
  </si>
  <si>
    <t>白金町</t>
  </si>
  <si>
    <t>白妙町</t>
  </si>
  <si>
    <t>新川町</t>
  </si>
  <si>
    <t>高砂町</t>
  </si>
  <si>
    <t>高根町</t>
  </si>
  <si>
    <t>通町</t>
  </si>
  <si>
    <t>中里</t>
  </si>
  <si>
    <t>中里町</t>
  </si>
  <si>
    <t>中島町</t>
  </si>
  <si>
    <t>中村町</t>
  </si>
  <si>
    <t>永田山王台</t>
  </si>
  <si>
    <t>永田台</t>
  </si>
  <si>
    <t>永田みなみ台</t>
  </si>
  <si>
    <t>永田東</t>
  </si>
  <si>
    <t>永田南</t>
  </si>
  <si>
    <t>永田北</t>
  </si>
  <si>
    <t>西中町</t>
  </si>
  <si>
    <t>八幡町</t>
  </si>
  <si>
    <t>花之木町</t>
  </si>
  <si>
    <t>日枝町</t>
  </si>
  <si>
    <t>東蒔田町</t>
  </si>
  <si>
    <t>伏見町</t>
  </si>
  <si>
    <t>二葉町</t>
  </si>
  <si>
    <t>平楽</t>
  </si>
  <si>
    <t>別所</t>
  </si>
  <si>
    <t>別所中里台</t>
  </si>
  <si>
    <t>堀ノ内町</t>
  </si>
  <si>
    <t>蒔田町</t>
  </si>
  <si>
    <t>前里町</t>
  </si>
  <si>
    <t>真金町</t>
  </si>
  <si>
    <t>万世町</t>
  </si>
  <si>
    <t>南太田</t>
  </si>
  <si>
    <t>南吉田町</t>
  </si>
  <si>
    <t>三春台</t>
  </si>
  <si>
    <t>宮元町</t>
  </si>
  <si>
    <t>六ツ川</t>
  </si>
  <si>
    <t>睦町</t>
  </si>
  <si>
    <t>吉野町</t>
  </si>
  <si>
    <t>若宮町</t>
  </si>
  <si>
    <t>横浜市保土ケ谷区</t>
  </si>
  <si>
    <t>新井町</t>
  </si>
  <si>
    <t>今井町</t>
  </si>
  <si>
    <t>岩井町</t>
  </si>
  <si>
    <t>岩崎町</t>
  </si>
  <si>
    <t>岩間町</t>
  </si>
  <si>
    <t>岡沢町</t>
  </si>
  <si>
    <t>霞台</t>
  </si>
  <si>
    <t>帷子町</t>
  </si>
  <si>
    <t>釜台町</t>
  </si>
  <si>
    <t>鎌谷町</t>
  </si>
  <si>
    <t>上菅田町</t>
  </si>
  <si>
    <t>上星川</t>
  </si>
  <si>
    <t>狩場町</t>
  </si>
  <si>
    <t>川島町</t>
  </si>
  <si>
    <t>川辺町</t>
  </si>
  <si>
    <t>神戸町</t>
  </si>
  <si>
    <t>権太坂</t>
  </si>
  <si>
    <t>境木町</t>
  </si>
  <si>
    <t>境木本町</t>
  </si>
  <si>
    <t>坂本町</t>
  </si>
  <si>
    <t>桜ケ丘</t>
  </si>
  <si>
    <t>新桜ケ丘</t>
  </si>
  <si>
    <t>瀬戸ケ谷町</t>
  </si>
  <si>
    <t>月見台</t>
  </si>
  <si>
    <t>天王町</t>
  </si>
  <si>
    <t>常盤台</t>
  </si>
  <si>
    <t>西久保町</t>
  </si>
  <si>
    <t>西谷</t>
  </si>
  <si>
    <t>西谷町</t>
  </si>
  <si>
    <t>初音ケ丘</t>
  </si>
  <si>
    <t>花見台</t>
  </si>
  <si>
    <t>東川島町</t>
  </si>
  <si>
    <t>藤塚町</t>
  </si>
  <si>
    <t>仏向町</t>
  </si>
  <si>
    <t>仏向西</t>
  </si>
  <si>
    <t>法泉</t>
  </si>
  <si>
    <t>星川</t>
  </si>
  <si>
    <t>保土ケ谷町</t>
  </si>
  <si>
    <t>峰岡町</t>
  </si>
  <si>
    <t>峰沢町</t>
  </si>
  <si>
    <t>宮田町</t>
  </si>
  <si>
    <t>明神台</t>
  </si>
  <si>
    <t>和田</t>
  </si>
  <si>
    <t>横浜市磯子区</t>
  </si>
  <si>
    <t>磯子</t>
  </si>
  <si>
    <t>磯子台</t>
  </si>
  <si>
    <t>鳳町</t>
  </si>
  <si>
    <t>岡村</t>
  </si>
  <si>
    <t>上町</t>
  </si>
  <si>
    <t>上中里町</t>
  </si>
  <si>
    <t>栗木</t>
  </si>
  <si>
    <t>坂下町</t>
  </si>
  <si>
    <t>汐見台</t>
  </si>
  <si>
    <t>下町</t>
  </si>
  <si>
    <t>新磯子町</t>
  </si>
  <si>
    <t>新杉田町</t>
  </si>
  <si>
    <t>新中原町</t>
  </si>
  <si>
    <t>新森町</t>
  </si>
  <si>
    <t>杉田</t>
  </si>
  <si>
    <t>杉田坪呑</t>
  </si>
  <si>
    <t>滝頭</t>
  </si>
  <si>
    <t>田中</t>
  </si>
  <si>
    <t>中浜町</t>
  </si>
  <si>
    <t>中原</t>
  </si>
  <si>
    <t>西町</t>
  </si>
  <si>
    <t>馬場町</t>
  </si>
  <si>
    <t>原町</t>
  </si>
  <si>
    <t>東町</t>
  </si>
  <si>
    <t>久木町</t>
  </si>
  <si>
    <t>氷取沢町</t>
  </si>
  <si>
    <t>広地町</t>
  </si>
  <si>
    <t>丸山</t>
  </si>
  <si>
    <t>峰町</t>
  </si>
  <si>
    <t>森</t>
  </si>
  <si>
    <t>森が丘</t>
  </si>
  <si>
    <t>洋光台</t>
  </si>
  <si>
    <t>横浜市金沢区</t>
  </si>
  <si>
    <t>朝比奈町</t>
  </si>
  <si>
    <t>海の公園</t>
  </si>
  <si>
    <t>大川</t>
  </si>
  <si>
    <t>乙舳町</t>
  </si>
  <si>
    <t>片吹</t>
  </si>
  <si>
    <t>金沢町</t>
  </si>
  <si>
    <t>釜利谷町</t>
  </si>
  <si>
    <t>釜利谷東</t>
  </si>
  <si>
    <t>釜利谷西</t>
  </si>
  <si>
    <t>釜利谷南</t>
  </si>
  <si>
    <t>幸浦</t>
  </si>
  <si>
    <t>柴町</t>
  </si>
  <si>
    <t>昭和町</t>
  </si>
  <si>
    <t>白帆</t>
  </si>
  <si>
    <t>洲崎町</t>
  </si>
  <si>
    <t>瀬戸</t>
  </si>
  <si>
    <t>大道</t>
  </si>
  <si>
    <t>高舟台</t>
  </si>
  <si>
    <t>泥亀</t>
  </si>
  <si>
    <t>寺前</t>
  </si>
  <si>
    <t>富岡東</t>
  </si>
  <si>
    <t>富岡西</t>
  </si>
  <si>
    <t>鳥浜町</t>
  </si>
  <si>
    <t>長浜</t>
  </si>
  <si>
    <t>並木</t>
  </si>
  <si>
    <t>西柴</t>
  </si>
  <si>
    <t>能見台</t>
  </si>
  <si>
    <t>能見台通</t>
  </si>
  <si>
    <t>能見台東</t>
  </si>
  <si>
    <t>能見台森</t>
  </si>
  <si>
    <t>野島町</t>
  </si>
  <si>
    <t>八景島</t>
  </si>
  <si>
    <t>東朝比奈</t>
  </si>
  <si>
    <t>平潟町</t>
  </si>
  <si>
    <t>福浦</t>
  </si>
  <si>
    <t>堀口</t>
  </si>
  <si>
    <t>町屋町</t>
  </si>
  <si>
    <t>みず木町</t>
  </si>
  <si>
    <t>六浦</t>
  </si>
  <si>
    <t>六浦町</t>
  </si>
  <si>
    <t>六浦東</t>
  </si>
  <si>
    <t>六浦南</t>
  </si>
  <si>
    <t>谷津町</t>
  </si>
  <si>
    <t>柳町</t>
  </si>
  <si>
    <t>横浜市港北区</t>
  </si>
  <si>
    <t>大倉山</t>
  </si>
  <si>
    <t>大曽根</t>
  </si>
  <si>
    <t>大曽根台</t>
  </si>
  <si>
    <t>菊名</t>
  </si>
  <si>
    <t>岸根町</t>
  </si>
  <si>
    <t>北新横浜</t>
  </si>
  <si>
    <t>小机町</t>
  </si>
  <si>
    <t>篠原台町</t>
  </si>
  <si>
    <t>篠原町</t>
  </si>
  <si>
    <t>篠原西町</t>
  </si>
  <si>
    <t>篠原東</t>
  </si>
  <si>
    <t>篠原北</t>
  </si>
  <si>
    <t>下田町</t>
  </si>
  <si>
    <t>新横浜</t>
  </si>
  <si>
    <t>新吉田町</t>
  </si>
  <si>
    <t>新吉田東</t>
  </si>
  <si>
    <t>高田町</t>
  </si>
  <si>
    <t>高田西</t>
  </si>
  <si>
    <t>高田東</t>
  </si>
  <si>
    <t>樽町</t>
  </si>
  <si>
    <t>綱島上町</t>
  </si>
  <si>
    <t>綱島台</t>
  </si>
  <si>
    <t>綱島東</t>
  </si>
  <si>
    <t>綱島西</t>
  </si>
  <si>
    <t>鳥山町</t>
  </si>
  <si>
    <t>仲手原</t>
  </si>
  <si>
    <t>錦が丘</t>
  </si>
  <si>
    <t>新羽町</t>
  </si>
  <si>
    <t>日吉</t>
  </si>
  <si>
    <t>日吉本町</t>
  </si>
  <si>
    <t>富士塚</t>
  </si>
  <si>
    <t>大豆戸町</t>
  </si>
  <si>
    <t>箕輪町</t>
  </si>
  <si>
    <t>師岡町</t>
  </si>
  <si>
    <t>横浜市戸塚区</t>
  </si>
  <si>
    <t>秋葉町</t>
  </si>
  <si>
    <t>影取町</t>
  </si>
  <si>
    <t>柏尾町</t>
  </si>
  <si>
    <t>上柏尾町</t>
  </si>
  <si>
    <t>上倉田町</t>
  </si>
  <si>
    <t>上品濃</t>
  </si>
  <si>
    <t>上矢部町</t>
  </si>
  <si>
    <t>川上町</t>
  </si>
  <si>
    <t>汲沢</t>
  </si>
  <si>
    <t>汲沢町</t>
  </si>
  <si>
    <t>小雀町</t>
  </si>
  <si>
    <t>品濃町</t>
  </si>
  <si>
    <t>下倉田町</t>
  </si>
  <si>
    <t>戸塚町</t>
  </si>
  <si>
    <t>鳥が丘</t>
  </si>
  <si>
    <t>名瀬町</t>
  </si>
  <si>
    <t>原宿</t>
  </si>
  <si>
    <t>東俣野町</t>
  </si>
  <si>
    <t>平戸</t>
  </si>
  <si>
    <t>平戸町</t>
  </si>
  <si>
    <t>深谷町</t>
  </si>
  <si>
    <t>舞岡町</t>
  </si>
  <si>
    <t>前田町</t>
  </si>
  <si>
    <t>俣野町</t>
  </si>
  <si>
    <t>南舞岡</t>
  </si>
  <si>
    <t>矢部町</t>
  </si>
  <si>
    <t>横浜市港南区</t>
  </si>
  <si>
    <t>大久保</t>
  </si>
  <si>
    <t>上大岡東</t>
  </si>
  <si>
    <t>上大岡西</t>
  </si>
  <si>
    <t>上永谷</t>
  </si>
  <si>
    <t>上永谷町</t>
  </si>
  <si>
    <t>港南</t>
  </si>
  <si>
    <t>港南台</t>
  </si>
  <si>
    <t>港南中央通</t>
  </si>
  <si>
    <t>最戸</t>
  </si>
  <si>
    <t>笹下</t>
  </si>
  <si>
    <t>下永谷</t>
  </si>
  <si>
    <t>芹が谷</t>
  </si>
  <si>
    <t>野庭町</t>
  </si>
  <si>
    <t>東芹が谷</t>
  </si>
  <si>
    <t>東永谷</t>
  </si>
  <si>
    <t>日限山</t>
  </si>
  <si>
    <t>日野</t>
  </si>
  <si>
    <t>日野中央</t>
  </si>
  <si>
    <t>日野南</t>
  </si>
  <si>
    <t>丸山台</t>
  </si>
  <si>
    <t>横浜市旭区</t>
  </si>
  <si>
    <t>市沢町</t>
  </si>
  <si>
    <t>今川町</t>
  </si>
  <si>
    <t>今宿</t>
  </si>
  <si>
    <t>今宿東町</t>
  </si>
  <si>
    <t>今宿西町</t>
  </si>
  <si>
    <t>今宿南町</t>
  </si>
  <si>
    <t>今宿町</t>
  </si>
  <si>
    <t>大池町</t>
  </si>
  <si>
    <t>小高町</t>
  </si>
  <si>
    <t>柏町</t>
  </si>
  <si>
    <t>金が谷</t>
  </si>
  <si>
    <t>上川井町</t>
  </si>
  <si>
    <t>上白根</t>
  </si>
  <si>
    <t>上白根町</t>
  </si>
  <si>
    <t>川井宿町</t>
  </si>
  <si>
    <t>川井本町</t>
  </si>
  <si>
    <t>桐が作</t>
  </si>
  <si>
    <t>左近山</t>
  </si>
  <si>
    <t>笹野台</t>
  </si>
  <si>
    <t>さちが丘</t>
  </si>
  <si>
    <t>三反田町</t>
  </si>
  <si>
    <t>四季美台</t>
  </si>
  <si>
    <t>下川井町</t>
  </si>
  <si>
    <t>白根</t>
  </si>
  <si>
    <t>白根町</t>
  </si>
  <si>
    <t>善部町</t>
  </si>
  <si>
    <t>都岡町</t>
  </si>
  <si>
    <t>鶴ケ峰</t>
  </si>
  <si>
    <t>鶴ケ峰本町</t>
  </si>
  <si>
    <t>中尾</t>
  </si>
  <si>
    <t>中希望が丘</t>
  </si>
  <si>
    <t>中沢</t>
  </si>
  <si>
    <t>中白根</t>
  </si>
  <si>
    <t>西川島町</t>
  </si>
  <si>
    <t>東希望が丘</t>
  </si>
  <si>
    <t>二俣川</t>
  </si>
  <si>
    <t>本宿町</t>
  </si>
  <si>
    <t>本村町</t>
  </si>
  <si>
    <t>万騎が原</t>
  </si>
  <si>
    <t>南希望が丘</t>
  </si>
  <si>
    <t>南本宿町</t>
  </si>
  <si>
    <t>矢指町</t>
  </si>
  <si>
    <t>若葉台</t>
  </si>
  <si>
    <t>横浜市緑区</t>
  </si>
  <si>
    <t>青砥町</t>
  </si>
  <si>
    <t>いぶき野</t>
  </si>
  <si>
    <t>上山</t>
  </si>
  <si>
    <t>鴨居</t>
  </si>
  <si>
    <t>鴨居町</t>
  </si>
  <si>
    <t>北八朔町</t>
  </si>
  <si>
    <t>霧が丘</t>
  </si>
  <si>
    <t>小山町</t>
  </si>
  <si>
    <t>台村町</t>
  </si>
  <si>
    <t>竹山</t>
  </si>
  <si>
    <t>寺山町</t>
  </si>
  <si>
    <t>十日市場町</t>
  </si>
  <si>
    <t>中山</t>
  </si>
  <si>
    <t>長津田</t>
  </si>
  <si>
    <t>長津田町</t>
  </si>
  <si>
    <t>長津田みなみ台</t>
  </si>
  <si>
    <t>新治町</t>
  </si>
  <si>
    <t>西八朔町</t>
  </si>
  <si>
    <t>白山</t>
  </si>
  <si>
    <t>東本郷</t>
  </si>
  <si>
    <t>東本郷町</t>
  </si>
  <si>
    <t>三保町</t>
  </si>
  <si>
    <t>森の台</t>
  </si>
  <si>
    <t>横浜市瀬谷区</t>
  </si>
  <si>
    <t>相沢</t>
  </si>
  <si>
    <t>阿久和東</t>
  </si>
  <si>
    <t>阿久和西</t>
  </si>
  <si>
    <t>阿久和南</t>
  </si>
  <si>
    <t>東野</t>
  </si>
  <si>
    <t>東野台</t>
  </si>
  <si>
    <t>卸本町</t>
  </si>
  <si>
    <t>上瀬谷町</t>
  </si>
  <si>
    <t>北新</t>
  </si>
  <si>
    <t>北町</t>
  </si>
  <si>
    <t>五貫目町</t>
  </si>
  <si>
    <t>下瀬谷</t>
  </si>
  <si>
    <t>瀬谷</t>
  </si>
  <si>
    <t>瀬谷町</t>
  </si>
  <si>
    <t>竹村町</t>
  </si>
  <si>
    <t>中屋敷</t>
  </si>
  <si>
    <t>橋戸</t>
  </si>
  <si>
    <t>二ツ橋町</t>
  </si>
  <si>
    <t>本郷</t>
  </si>
  <si>
    <t>三ツ境</t>
  </si>
  <si>
    <t>南瀬谷</t>
  </si>
  <si>
    <t>南台</t>
  </si>
  <si>
    <t>宮沢</t>
  </si>
  <si>
    <t>目黒町</t>
  </si>
  <si>
    <t>横浜市栄区</t>
  </si>
  <si>
    <t>飯島町</t>
  </si>
  <si>
    <t>犬山町</t>
  </si>
  <si>
    <t>尾月</t>
  </si>
  <si>
    <t>笠間</t>
  </si>
  <si>
    <t>鍛冶ケ谷</t>
  </si>
  <si>
    <t>鍛冶ケ谷町</t>
  </si>
  <si>
    <t>桂台北</t>
  </si>
  <si>
    <t>桂台中</t>
  </si>
  <si>
    <t>桂台西</t>
  </si>
  <si>
    <t>桂台東</t>
  </si>
  <si>
    <t>桂台南</t>
  </si>
  <si>
    <t>桂町</t>
  </si>
  <si>
    <t>金井町</t>
  </si>
  <si>
    <t>上郷町</t>
  </si>
  <si>
    <t>上之町</t>
  </si>
  <si>
    <t>亀井町</t>
  </si>
  <si>
    <t>公田町</t>
  </si>
  <si>
    <t>小菅ケ谷</t>
  </si>
  <si>
    <t>小菅ケ谷町</t>
  </si>
  <si>
    <t>小山台</t>
  </si>
  <si>
    <t>庄戸</t>
  </si>
  <si>
    <t>田谷町</t>
  </si>
  <si>
    <t>中野町</t>
  </si>
  <si>
    <t>長尾台町</t>
  </si>
  <si>
    <t>長倉町</t>
  </si>
  <si>
    <t>長沼町</t>
  </si>
  <si>
    <t>野七里</t>
  </si>
  <si>
    <t>柏陽</t>
  </si>
  <si>
    <t>東上郷町</t>
  </si>
  <si>
    <t>本郷台</t>
  </si>
  <si>
    <t>元大橋</t>
  </si>
  <si>
    <t>若竹町</t>
  </si>
  <si>
    <t>横浜市泉区</t>
  </si>
  <si>
    <t>池の谷</t>
  </si>
  <si>
    <t>和泉が丘</t>
  </si>
  <si>
    <t>和泉中央北</t>
  </si>
  <si>
    <t>和泉中央南</t>
  </si>
  <si>
    <t>和泉町</t>
  </si>
  <si>
    <t>岡津町</t>
  </si>
  <si>
    <t>桂坂</t>
  </si>
  <si>
    <t>上飯田町</t>
  </si>
  <si>
    <t>下飯田町</t>
  </si>
  <si>
    <t>下和泉</t>
  </si>
  <si>
    <t>白百合</t>
  </si>
  <si>
    <t>新橋町</t>
  </si>
  <si>
    <t>中田町</t>
  </si>
  <si>
    <t>中田東</t>
  </si>
  <si>
    <t>中田西</t>
  </si>
  <si>
    <t>中田南</t>
  </si>
  <si>
    <t>中田北</t>
  </si>
  <si>
    <t>西が岡</t>
  </si>
  <si>
    <t>弥生台</t>
  </si>
  <si>
    <t>領家</t>
  </si>
  <si>
    <t>緑園</t>
  </si>
  <si>
    <t>横浜市青葉区</t>
  </si>
  <si>
    <t>青葉台</t>
  </si>
  <si>
    <t>あかね台</t>
  </si>
  <si>
    <t>あざみ野</t>
  </si>
  <si>
    <t>あざみ野南</t>
  </si>
  <si>
    <t>市ケ尾町</t>
  </si>
  <si>
    <t>美しが丘</t>
  </si>
  <si>
    <t>美しが丘西</t>
  </si>
  <si>
    <t>梅が丘</t>
  </si>
  <si>
    <t>荏子田</t>
  </si>
  <si>
    <t>荏田町</t>
  </si>
  <si>
    <t>荏田西</t>
  </si>
  <si>
    <t>荏田北</t>
  </si>
  <si>
    <t>榎が丘</t>
  </si>
  <si>
    <t>大場町</t>
  </si>
  <si>
    <t>恩田町</t>
  </si>
  <si>
    <t>柿の木台</t>
  </si>
  <si>
    <t>桂台</t>
  </si>
  <si>
    <t>上谷本町</t>
  </si>
  <si>
    <t>鴨志田町</t>
  </si>
  <si>
    <t>鉄町</t>
  </si>
  <si>
    <t>黒須田</t>
  </si>
  <si>
    <t>桜台</t>
  </si>
  <si>
    <t>さつきが丘</t>
  </si>
  <si>
    <t>寺家町</t>
  </si>
  <si>
    <t>下谷本町</t>
  </si>
  <si>
    <t>しらとり台</t>
  </si>
  <si>
    <t>新石川</t>
  </si>
  <si>
    <t>すすき野</t>
  </si>
  <si>
    <t>すみよし台</t>
  </si>
  <si>
    <t>たちばな台</t>
  </si>
  <si>
    <t>田奈町</t>
  </si>
  <si>
    <t>千草台</t>
  </si>
  <si>
    <t>つつじが丘</t>
  </si>
  <si>
    <t>奈良</t>
  </si>
  <si>
    <t>奈良町</t>
  </si>
  <si>
    <t>成合町</t>
  </si>
  <si>
    <t>藤が丘</t>
  </si>
  <si>
    <t>松風台</t>
  </si>
  <si>
    <t>みすずが丘</t>
  </si>
  <si>
    <t>みたけ台</t>
  </si>
  <si>
    <t>緑山</t>
  </si>
  <si>
    <t>もえぎ野</t>
  </si>
  <si>
    <t>元石川町</t>
  </si>
  <si>
    <t>もみの木台</t>
  </si>
  <si>
    <t>若草台</t>
  </si>
  <si>
    <t>横浜市都筑区</t>
  </si>
  <si>
    <t>あゆみが丘</t>
  </si>
  <si>
    <t>池辺町</t>
  </si>
  <si>
    <t>牛久保</t>
  </si>
  <si>
    <t>牛久保町</t>
  </si>
  <si>
    <t>牛久保東</t>
  </si>
  <si>
    <t>牛久保西</t>
  </si>
  <si>
    <t>荏田東町</t>
  </si>
  <si>
    <t>荏田南町</t>
  </si>
  <si>
    <t>荏田東</t>
  </si>
  <si>
    <t>荏田南</t>
  </si>
  <si>
    <t>大熊町</t>
  </si>
  <si>
    <t>大棚西</t>
  </si>
  <si>
    <t>大棚町</t>
  </si>
  <si>
    <t>大丸</t>
  </si>
  <si>
    <t>折本町</t>
  </si>
  <si>
    <t>加賀原</t>
  </si>
  <si>
    <t>勝田町</t>
  </si>
  <si>
    <t>勝田南</t>
  </si>
  <si>
    <t>川向町</t>
  </si>
  <si>
    <t>川和台</t>
  </si>
  <si>
    <t>川和町</t>
  </si>
  <si>
    <t>北山田</t>
  </si>
  <si>
    <t>葛が谷</t>
  </si>
  <si>
    <t>佐江戸町</t>
  </si>
  <si>
    <t>桜並木</t>
  </si>
  <si>
    <t>新栄町</t>
  </si>
  <si>
    <t>すみれが丘</t>
  </si>
  <si>
    <t>高山</t>
  </si>
  <si>
    <t>茅ケ崎中央</t>
  </si>
  <si>
    <t>茅ケ崎町</t>
  </si>
  <si>
    <t>茅ケ崎東</t>
  </si>
  <si>
    <t>茅ケ崎南</t>
  </si>
  <si>
    <t>中川</t>
  </si>
  <si>
    <t>中川中央</t>
  </si>
  <si>
    <t>仲町台</t>
  </si>
  <si>
    <t>長坂</t>
  </si>
  <si>
    <t>二の丸</t>
  </si>
  <si>
    <t>早渕</t>
  </si>
  <si>
    <t>東方町</t>
  </si>
  <si>
    <t>東山田</t>
  </si>
  <si>
    <t>東山田町</t>
  </si>
  <si>
    <t>平台</t>
  </si>
  <si>
    <t>富士見が丘</t>
  </si>
  <si>
    <t>南山田</t>
  </si>
  <si>
    <t>南山田町</t>
  </si>
  <si>
    <t>見花山</t>
  </si>
  <si>
    <t>川崎市川崎区</t>
  </si>
  <si>
    <t>浅田</t>
  </si>
  <si>
    <t>浅野町</t>
  </si>
  <si>
    <t>旭町</t>
  </si>
  <si>
    <t>池上新町</t>
  </si>
  <si>
    <t>池上町</t>
  </si>
  <si>
    <t>池田</t>
  </si>
  <si>
    <t>砂子</t>
  </si>
  <si>
    <t>浮島町</t>
  </si>
  <si>
    <t>江川</t>
  </si>
  <si>
    <t>駅前本町</t>
  </si>
  <si>
    <t>追分町</t>
  </si>
  <si>
    <t>大川町</t>
  </si>
  <si>
    <t>大島</t>
  </si>
  <si>
    <t>大島上町</t>
  </si>
  <si>
    <t>小川町</t>
  </si>
  <si>
    <t>小田</t>
  </si>
  <si>
    <t>小田栄</t>
  </si>
  <si>
    <t>貝塚</t>
  </si>
  <si>
    <t>川中島</t>
  </si>
  <si>
    <t>観音</t>
  </si>
  <si>
    <t>京町</t>
  </si>
  <si>
    <t>鋼管通</t>
  </si>
  <si>
    <t>小島町</t>
  </si>
  <si>
    <t>境町</t>
  </si>
  <si>
    <t>桜本</t>
  </si>
  <si>
    <t>塩浜</t>
  </si>
  <si>
    <t>下並木</t>
  </si>
  <si>
    <t>昭和</t>
  </si>
  <si>
    <t>白石町</t>
  </si>
  <si>
    <t>新川通</t>
  </si>
  <si>
    <t>鈴木町</t>
  </si>
  <si>
    <t>田島町</t>
  </si>
  <si>
    <t>田辺新田</t>
  </si>
  <si>
    <t>田町</t>
  </si>
  <si>
    <t>大師駅前</t>
  </si>
  <si>
    <t>大師河原</t>
  </si>
  <si>
    <t>大師公園</t>
  </si>
  <si>
    <t>大師本町</t>
  </si>
  <si>
    <t>大師町</t>
  </si>
  <si>
    <t>堤根</t>
  </si>
  <si>
    <t>出来野</t>
  </si>
  <si>
    <t>殿町</t>
  </si>
  <si>
    <t>中島</t>
  </si>
  <si>
    <t>中瀬</t>
  </si>
  <si>
    <t>日進町</t>
  </si>
  <si>
    <t>東扇島</t>
  </si>
  <si>
    <t>東田町</t>
  </si>
  <si>
    <t>東門前</t>
  </si>
  <si>
    <t>日ノ出</t>
  </si>
  <si>
    <t>藤崎</t>
  </si>
  <si>
    <t>富士見</t>
  </si>
  <si>
    <t>堀之内町</t>
  </si>
  <si>
    <t>水江町</t>
  </si>
  <si>
    <t>南町</t>
  </si>
  <si>
    <t>南渡田町</t>
  </si>
  <si>
    <t>宮前町</t>
  </si>
  <si>
    <t>宮本町</t>
  </si>
  <si>
    <t>元木</t>
  </si>
  <si>
    <t>夜光</t>
  </si>
  <si>
    <t>四谷上町</t>
  </si>
  <si>
    <t>四谷下町</t>
  </si>
  <si>
    <t>渡田</t>
  </si>
  <si>
    <t>渡田山王町</t>
  </si>
  <si>
    <t>渡田新町</t>
  </si>
  <si>
    <t>渡田東町</t>
  </si>
  <si>
    <t>渡田向町</t>
  </si>
  <si>
    <t>川崎市幸区</t>
  </si>
  <si>
    <t>遠藤町</t>
  </si>
  <si>
    <t>大宮町</t>
  </si>
  <si>
    <t>小倉</t>
  </si>
  <si>
    <t>鹿島田</t>
  </si>
  <si>
    <t>河原町</t>
  </si>
  <si>
    <t>北加瀬</t>
  </si>
  <si>
    <t>小向東芝町</t>
  </si>
  <si>
    <t>小向仲野町</t>
  </si>
  <si>
    <t>小向西町</t>
  </si>
  <si>
    <t>小向町</t>
  </si>
  <si>
    <t>紺屋町</t>
  </si>
  <si>
    <t>幸町</t>
  </si>
  <si>
    <t>下平間</t>
  </si>
  <si>
    <t>新小倉</t>
  </si>
  <si>
    <t>新川崎</t>
  </si>
  <si>
    <t>新塚越</t>
  </si>
  <si>
    <t>神明町</t>
  </si>
  <si>
    <t>戸手</t>
  </si>
  <si>
    <t>戸手本町</t>
  </si>
  <si>
    <t>中幸町</t>
  </si>
  <si>
    <t>東小倉</t>
  </si>
  <si>
    <t>東古市場</t>
  </si>
  <si>
    <t>古市場</t>
  </si>
  <si>
    <t>古川町</t>
  </si>
  <si>
    <t>堀川町</t>
  </si>
  <si>
    <t>南加瀬</t>
  </si>
  <si>
    <t>南幸町</t>
  </si>
  <si>
    <t>都町</t>
  </si>
  <si>
    <t>矢上</t>
  </si>
  <si>
    <t>川崎市中原区</t>
  </si>
  <si>
    <t>井田</t>
  </si>
  <si>
    <t>井田三舞町</t>
  </si>
  <si>
    <t>井田杉山町</t>
  </si>
  <si>
    <t>井田中ノ町</t>
  </si>
  <si>
    <t>市ノ坪</t>
  </si>
  <si>
    <t>今井上町</t>
  </si>
  <si>
    <t>今井仲町</t>
  </si>
  <si>
    <t>今井西町</t>
  </si>
  <si>
    <t>今井南町</t>
  </si>
  <si>
    <t>大倉町</t>
  </si>
  <si>
    <t>上小田中</t>
  </si>
  <si>
    <t>上新城</t>
  </si>
  <si>
    <t>上平間</t>
  </si>
  <si>
    <t>上丸子</t>
  </si>
  <si>
    <t>上丸子山王町</t>
  </si>
  <si>
    <t>上丸子天神町</t>
  </si>
  <si>
    <t>上丸子八幡町</t>
  </si>
  <si>
    <t>苅宿</t>
  </si>
  <si>
    <t>北谷町</t>
  </si>
  <si>
    <t>木月</t>
  </si>
  <si>
    <t>木月伊勢町</t>
  </si>
  <si>
    <t>木月祗園町</t>
  </si>
  <si>
    <t>木月住吉町</t>
  </si>
  <si>
    <t>木月大町</t>
  </si>
  <si>
    <t>小杉</t>
  </si>
  <si>
    <t>小杉御殿町</t>
  </si>
  <si>
    <t>小杉陣屋町</t>
  </si>
  <si>
    <t>小杉町</t>
  </si>
  <si>
    <t>下小田中</t>
  </si>
  <si>
    <t>下新城</t>
  </si>
  <si>
    <t>下沼部</t>
  </si>
  <si>
    <t>新城</t>
  </si>
  <si>
    <t>新城中町</t>
  </si>
  <si>
    <t>新丸子町</t>
  </si>
  <si>
    <t>新丸子東</t>
  </si>
  <si>
    <t>田尻町</t>
  </si>
  <si>
    <t>等々力</t>
  </si>
  <si>
    <t>中丸子</t>
  </si>
  <si>
    <t>西加瀬</t>
  </si>
  <si>
    <t>丸子通</t>
  </si>
  <si>
    <t>宮内</t>
  </si>
  <si>
    <t>川崎市高津区</t>
  </si>
  <si>
    <t>明津</t>
  </si>
  <si>
    <t>宇奈根</t>
  </si>
  <si>
    <t>梶ケ谷</t>
  </si>
  <si>
    <t>蟹ケ谷</t>
  </si>
  <si>
    <t>上作延</t>
  </si>
  <si>
    <t>北野川</t>
  </si>
  <si>
    <t>北見方</t>
  </si>
  <si>
    <t>久地</t>
  </si>
  <si>
    <t>坂戸</t>
  </si>
  <si>
    <t>子母口</t>
  </si>
  <si>
    <t>下作延</t>
  </si>
  <si>
    <t>下野毛</t>
  </si>
  <si>
    <t>新作</t>
  </si>
  <si>
    <t>末長</t>
  </si>
  <si>
    <t>諏訪</t>
  </si>
  <si>
    <t>瀬田</t>
  </si>
  <si>
    <t>千年</t>
  </si>
  <si>
    <t>千年新町</t>
  </si>
  <si>
    <t>東野川</t>
  </si>
  <si>
    <t>久末</t>
  </si>
  <si>
    <t>久本</t>
  </si>
  <si>
    <t>二子</t>
  </si>
  <si>
    <t>溝口</t>
  </si>
  <si>
    <t>向ケ丘</t>
  </si>
  <si>
    <t>川崎市多摩区</t>
  </si>
  <si>
    <t>生田</t>
  </si>
  <si>
    <t>栗谷</t>
  </si>
  <si>
    <t>宿河原</t>
  </si>
  <si>
    <t>菅</t>
  </si>
  <si>
    <t>菅稲田堤</t>
  </si>
  <si>
    <t>菅北浦</t>
  </si>
  <si>
    <t>菅城下</t>
  </si>
  <si>
    <t>菅仙谷</t>
  </si>
  <si>
    <t>菅野戸呂</t>
  </si>
  <si>
    <t>菅馬場</t>
  </si>
  <si>
    <t>堰</t>
  </si>
  <si>
    <t>寺尾台</t>
  </si>
  <si>
    <t>中野島</t>
  </si>
  <si>
    <t>長尾</t>
  </si>
  <si>
    <t>長沢</t>
  </si>
  <si>
    <t>西生田</t>
  </si>
  <si>
    <t>登戸</t>
  </si>
  <si>
    <t>登戸新町</t>
  </si>
  <si>
    <t>東生田</t>
  </si>
  <si>
    <t>東三田</t>
  </si>
  <si>
    <t>布田</t>
  </si>
  <si>
    <t>枡形</t>
  </si>
  <si>
    <t>三田</t>
  </si>
  <si>
    <t>南生田</t>
  </si>
  <si>
    <t>川崎市宮前区</t>
  </si>
  <si>
    <t>有馬</t>
  </si>
  <si>
    <t>犬蔵</t>
  </si>
  <si>
    <t>けやき平</t>
  </si>
  <si>
    <t>五所塚</t>
  </si>
  <si>
    <t>小台</t>
  </si>
  <si>
    <t>鷺沼</t>
  </si>
  <si>
    <t>潮見台</t>
  </si>
  <si>
    <t>神木</t>
  </si>
  <si>
    <t>神木本町</t>
  </si>
  <si>
    <t>白幡台</t>
  </si>
  <si>
    <t>菅生</t>
  </si>
  <si>
    <t>菅生ケ丘</t>
  </si>
  <si>
    <t>平</t>
  </si>
  <si>
    <t>土橋</t>
  </si>
  <si>
    <t>南平台</t>
  </si>
  <si>
    <t>西野川</t>
  </si>
  <si>
    <t>野川台</t>
  </si>
  <si>
    <t>野川本町</t>
  </si>
  <si>
    <t>初山</t>
  </si>
  <si>
    <t>東有馬</t>
  </si>
  <si>
    <t>馬絹</t>
  </si>
  <si>
    <t>水沢</t>
  </si>
  <si>
    <t>南野川</t>
  </si>
  <si>
    <t>宮崎</t>
  </si>
  <si>
    <t>宮前平</t>
  </si>
  <si>
    <t>川崎市麻生区</t>
  </si>
  <si>
    <t>王禅寺</t>
  </si>
  <si>
    <t>王禅寺西</t>
  </si>
  <si>
    <t>王禅寺東</t>
  </si>
  <si>
    <t>岡上</t>
  </si>
  <si>
    <t>片平</t>
  </si>
  <si>
    <t>金程</t>
  </si>
  <si>
    <t>上麻生</t>
  </si>
  <si>
    <t>栗木台</t>
  </si>
  <si>
    <t>栗平</t>
  </si>
  <si>
    <t>黒川</t>
  </si>
  <si>
    <t>五力田</t>
  </si>
  <si>
    <t>下麻生</t>
  </si>
  <si>
    <t>白鳥</t>
  </si>
  <si>
    <t>高石</t>
  </si>
  <si>
    <t>多摩美</t>
  </si>
  <si>
    <t>千代ケ丘</t>
  </si>
  <si>
    <t>虹ケ丘</t>
  </si>
  <si>
    <t>早野</t>
  </si>
  <si>
    <t>はるひ野</t>
  </si>
  <si>
    <t>東百合丘</t>
  </si>
  <si>
    <t>古沢</t>
  </si>
  <si>
    <t>細山</t>
  </si>
  <si>
    <t>万福寺</t>
  </si>
  <si>
    <t>南黒川</t>
  </si>
  <si>
    <t>向原</t>
  </si>
  <si>
    <t>百合丘</t>
  </si>
  <si>
    <t>相模原市緑区</t>
  </si>
  <si>
    <t>相原</t>
  </si>
  <si>
    <t>青根</t>
  </si>
  <si>
    <t>青野原</t>
  </si>
  <si>
    <t>青山</t>
  </si>
  <si>
    <t>太井</t>
  </si>
  <si>
    <t>大山町</t>
  </si>
  <si>
    <t>小原</t>
  </si>
  <si>
    <t>小渕</t>
  </si>
  <si>
    <t>上九沢</t>
  </si>
  <si>
    <t>川尻</t>
  </si>
  <si>
    <t>久保沢</t>
  </si>
  <si>
    <t>佐野川</t>
  </si>
  <si>
    <t>澤井</t>
  </si>
  <si>
    <t>下九沢</t>
  </si>
  <si>
    <t>城山</t>
  </si>
  <si>
    <t>寸沢嵐（新戸）</t>
  </si>
  <si>
    <t>寸沢嵐（その他）</t>
  </si>
  <si>
    <t>田名</t>
  </si>
  <si>
    <t>谷ヶ原</t>
  </si>
  <si>
    <t>千木良</t>
  </si>
  <si>
    <t>鳥屋</t>
  </si>
  <si>
    <t>長竹</t>
  </si>
  <si>
    <t>中野</t>
  </si>
  <si>
    <t>名倉</t>
  </si>
  <si>
    <t>西橋本</t>
  </si>
  <si>
    <t>二本松</t>
  </si>
  <si>
    <t>根小屋</t>
  </si>
  <si>
    <t>橋本</t>
  </si>
  <si>
    <t>橋本台</t>
  </si>
  <si>
    <t>葉山島</t>
  </si>
  <si>
    <t>原宿南</t>
  </si>
  <si>
    <t>東橋本</t>
  </si>
  <si>
    <t>日連</t>
  </si>
  <si>
    <t>広田</t>
  </si>
  <si>
    <t>牧野</t>
  </si>
  <si>
    <t>又野</t>
  </si>
  <si>
    <t>町屋</t>
  </si>
  <si>
    <t>三井</t>
  </si>
  <si>
    <t>三ケ木</t>
  </si>
  <si>
    <t>元橋本町</t>
  </si>
  <si>
    <t>吉野</t>
  </si>
  <si>
    <t>与瀬</t>
  </si>
  <si>
    <t>与瀬本町</t>
  </si>
  <si>
    <t>若柳</t>
  </si>
  <si>
    <t>相模原市中央区</t>
  </si>
  <si>
    <t>相生</t>
  </si>
  <si>
    <t>青葉</t>
  </si>
  <si>
    <t>大野台</t>
  </si>
  <si>
    <t>小山</t>
  </si>
  <si>
    <t>鹿沼台</t>
  </si>
  <si>
    <t>上溝</t>
  </si>
  <si>
    <t>上矢部</t>
  </si>
  <si>
    <t>共和</t>
  </si>
  <si>
    <t>向陽町</t>
  </si>
  <si>
    <t>小町通</t>
  </si>
  <si>
    <t>相模原</t>
  </si>
  <si>
    <t>水郷田名</t>
  </si>
  <si>
    <t>すすきの町</t>
  </si>
  <si>
    <t>清新</t>
  </si>
  <si>
    <t>高根</t>
  </si>
  <si>
    <t>田名塩田</t>
  </si>
  <si>
    <t>千代田</t>
  </si>
  <si>
    <t>東淵野辺</t>
  </si>
  <si>
    <t>光が丘</t>
  </si>
  <si>
    <t>氷川町</t>
  </si>
  <si>
    <t>淵野辺</t>
  </si>
  <si>
    <t>淵野辺本町</t>
  </si>
  <si>
    <t>星が丘</t>
  </si>
  <si>
    <t>松が丘</t>
  </si>
  <si>
    <t>緑が丘</t>
  </si>
  <si>
    <t>南橋本</t>
  </si>
  <si>
    <t>宮下</t>
  </si>
  <si>
    <t>宮下本町</t>
  </si>
  <si>
    <t>弥栄</t>
  </si>
  <si>
    <t>矢部</t>
  </si>
  <si>
    <t>矢部新町</t>
  </si>
  <si>
    <t>矢部新田</t>
  </si>
  <si>
    <t>陽光台</t>
  </si>
  <si>
    <t>横山</t>
  </si>
  <si>
    <t>横山台</t>
  </si>
  <si>
    <t>由野台</t>
  </si>
  <si>
    <t>相模原市南区</t>
  </si>
  <si>
    <t>麻溝台</t>
  </si>
  <si>
    <t>新磯野</t>
  </si>
  <si>
    <t>磯部</t>
  </si>
  <si>
    <t>鵜野森</t>
  </si>
  <si>
    <t>上鶴間</t>
  </si>
  <si>
    <t>上鶴間本町</t>
  </si>
  <si>
    <t>北里</t>
  </si>
  <si>
    <t>古淵</t>
  </si>
  <si>
    <t>相模大野</t>
  </si>
  <si>
    <t>相模台</t>
  </si>
  <si>
    <t>相模台団地</t>
  </si>
  <si>
    <t>下溝</t>
  </si>
  <si>
    <t>新戸</t>
  </si>
  <si>
    <t>相南</t>
  </si>
  <si>
    <t>相武台</t>
  </si>
  <si>
    <t>相武台団地</t>
  </si>
  <si>
    <t>当麻</t>
  </si>
  <si>
    <t>西大沼</t>
  </si>
  <si>
    <t>東大沼</t>
  </si>
  <si>
    <t>東林間</t>
  </si>
  <si>
    <t>双葉</t>
  </si>
  <si>
    <t>文京</t>
  </si>
  <si>
    <t>松が枝町</t>
  </si>
  <si>
    <t>御園</t>
  </si>
  <si>
    <t>豊町</t>
  </si>
  <si>
    <t>若松</t>
  </si>
  <si>
    <t>横須賀市</t>
  </si>
  <si>
    <t>秋谷</t>
  </si>
  <si>
    <t>芦名</t>
  </si>
  <si>
    <t>阿部倉</t>
  </si>
  <si>
    <t>粟田</t>
  </si>
  <si>
    <t>安針台</t>
  </si>
  <si>
    <t>池上</t>
  </si>
  <si>
    <t>池田町</t>
  </si>
  <si>
    <t>稲岡町</t>
  </si>
  <si>
    <t>不入斗町</t>
  </si>
  <si>
    <t>岩戸</t>
  </si>
  <si>
    <t>内川</t>
  </si>
  <si>
    <t>内川新田</t>
  </si>
  <si>
    <t>浦賀</t>
  </si>
  <si>
    <t>浦賀丘</t>
  </si>
  <si>
    <t>浦上台</t>
  </si>
  <si>
    <t>浦郷町</t>
  </si>
  <si>
    <t>太田和</t>
  </si>
  <si>
    <t>大滝町</t>
  </si>
  <si>
    <t>大津町</t>
  </si>
  <si>
    <t>大矢部</t>
  </si>
  <si>
    <t>荻野</t>
  </si>
  <si>
    <t>追浜東町</t>
  </si>
  <si>
    <t>追浜南町</t>
  </si>
  <si>
    <t>追浜本町</t>
  </si>
  <si>
    <t>追浜町</t>
  </si>
  <si>
    <t>小原台</t>
  </si>
  <si>
    <t>金谷</t>
  </si>
  <si>
    <t>衣笠栄町</t>
  </si>
  <si>
    <t>衣笠町</t>
  </si>
  <si>
    <t>公郷町</t>
  </si>
  <si>
    <t>楠ケ浦町</t>
  </si>
  <si>
    <t>久比里</t>
  </si>
  <si>
    <t>久村</t>
  </si>
  <si>
    <t>久里浜</t>
  </si>
  <si>
    <t>久里浜台</t>
  </si>
  <si>
    <t>グリーンハイツ</t>
  </si>
  <si>
    <t>光風台</t>
  </si>
  <si>
    <t>子安</t>
  </si>
  <si>
    <t>小矢部</t>
  </si>
  <si>
    <t>桜が丘</t>
  </si>
  <si>
    <t>佐島</t>
  </si>
  <si>
    <t>佐島の丘</t>
  </si>
  <si>
    <t>佐野町</t>
  </si>
  <si>
    <t>佐原</t>
  </si>
  <si>
    <t>猿島</t>
  </si>
  <si>
    <t>湘南国際村</t>
  </si>
  <si>
    <t>湘南鷹取</t>
  </si>
  <si>
    <t>新港町</t>
  </si>
  <si>
    <t>須軽谷</t>
  </si>
  <si>
    <t>田浦泉町</t>
  </si>
  <si>
    <t>田浦大作町</t>
  </si>
  <si>
    <t>田浦港町</t>
  </si>
  <si>
    <t>田浦町</t>
  </si>
  <si>
    <t>鷹取</t>
  </si>
  <si>
    <t>武</t>
  </si>
  <si>
    <t>田戸台</t>
  </si>
  <si>
    <t>津久井</t>
  </si>
  <si>
    <t>鶴が丘</t>
  </si>
  <si>
    <t>泊町</t>
  </si>
  <si>
    <t>長井</t>
  </si>
  <si>
    <t>長浦町</t>
  </si>
  <si>
    <t>長瀬</t>
  </si>
  <si>
    <t>夏島町</t>
  </si>
  <si>
    <t>西浦賀</t>
  </si>
  <si>
    <t>西逸見町</t>
  </si>
  <si>
    <t>野比</t>
  </si>
  <si>
    <t>ハイランド</t>
  </si>
  <si>
    <t>箱崎町</t>
  </si>
  <si>
    <t>走水</t>
  </si>
  <si>
    <t>浜見台</t>
  </si>
  <si>
    <t>林</t>
  </si>
  <si>
    <t>東浦賀</t>
  </si>
  <si>
    <t>東逸見町</t>
  </si>
  <si>
    <t>光の丘</t>
  </si>
  <si>
    <t>日の出町</t>
  </si>
  <si>
    <t>平作</t>
  </si>
  <si>
    <t>深田台</t>
  </si>
  <si>
    <t>二葉</t>
  </si>
  <si>
    <t>舟倉</t>
  </si>
  <si>
    <t>船越町</t>
  </si>
  <si>
    <t>平成町</t>
  </si>
  <si>
    <t>平和台</t>
  </si>
  <si>
    <t>逸見が丘</t>
  </si>
  <si>
    <t>望洋台</t>
  </si>
  <si>
    <t>馬堀海岸</t>
  </si>
  <si>
    <t>馬堀町</t>
  </si>
  <si>
    <t>港が丘</t>
  </si>
  <si>
    <t>南浦賀</t>
  </si>
  <si>
    <t>三春町</t>
  </si>
  <si>
    <t>御幸浜</t>
  </si>
  <si>
    <t>森崎</t>
  </si>
  <si>
    <t>安浦町</t>
  </si>
  <si>
    <t>山科台</t>
  </si>
  <si>
    <t>山中町</t>
  </si>
  <si>
    <t>吉井</t>
  </si>
  <si>
    <t>吉倉町</t>
  </si>
  <si>
    <t>米が浜通</t>
  </si>
  <si>
    <t>若松町</t>
  </si>
  <si>
    <t>若宮台</t>
  </si>
  <si>
    <t>平塚市</t>
  </si>
  <si>
    <t>明石町</t>
  </si>
  <si>
    <t>天沼</t>
  </si>
  <si>
    <t>飯島</t>
  </si>
  <si>
    <t>出縄</t>
  </si>
  <si>
    <t>入野</t>
  </si>
  <si>
    <t>入部</t>
  </si>
  <si>
    <t>榎木町</t>
  </si>
  <si>
    <t>追分</t>
  </si>
  <si>
    <t>大神</t>
  </si>
  <si>
    <t>大原</t>
  </si>
  <si>
    <t>岡崎</t>
  </si>
  <si>
    <t>片岡</t>
  </si>
  <si>
    <t>上吉沢</t>
  </si>
  <si>
    <t>上平塚</t>
  </si>
  <si>
    <t>北金目</t>
  </si>
  <si>
    <t>北豊田</t>
  </si>
  <si>
    <t>城所</t>
  </si>
  <si>
    <t>公所</t>
  </si>
  <si>
    <t>久領堤</t>
  </si>
  <si>
    <t>黒部丘</t>
  </si>
  <si>
    <t>河内</t>
  </si>
  <si>
    <t>御殿</t>
  </si>
  <si>
    <t>小鍋島</t>
  </si>
  <si>
    <t>真田</t>
  </si>
  <si>
    <t>四之宮</t>
  </si>
  <si>
    <t>下吉沢</t>
  </si>
  <si>
    <t>下島</t>
  </si>
  <si>
    <t>須賀</t>
  </si>
  <si>
    <t>菫平</t>
  </si>
  <si>
    <t>千石河岸</t>
  </si>
  <si>
    <t>千須谷</t>
  </si>
  <si>
    <t>袖ケ浜</t>
  </si>
  <si>
    <t>代官町</t>
  </si>
  <si>
    <t>高浜台</t>
  </si>
  <si>
    <t>高村</t>
  </si>
  <si>
    <t>立野町</t>
  </si>
  <si>
    <t>田村</t>
  </si>
  <si>
    <t>達上ケ丘</t>
  </si>
  <si>
    <t>土屋</t>
  </si>
  <si>
    <t>堤町</t>
  </si>
  <si>
    <t>寺田縄</t>
  </si>
  <si>
    <t>唐ケ原</t>
  </si>
  <si>
    <t>徳延</t>
  </si>
  <si>
    <t>豊田打間木</t>
  </si>
  <si>
    <t>豊田小嶺</t>
  </si>
  <si>
    <t>豊田平等寺</t>
  </si>
  <si>
    <t>豊田本郷</t>
  </si>
  <si>
    <t>豊田宮下</t>
  </si>
  <si>
    <t>豊原町</t>
  </si>
  <si>
    <t>中堂</t>
  </si>
  <si>
    <t>中原上宿</t>
  </si>
  <si>
    <t>中原下宿</t>
  </si>
  <si>
    <t>長瀞</t>
  </si>
  <si>
    <t>長持</t>
  </si>
  <si>
    <t>撫子原</t>
  </si>
  <si>
    <t>西真土</t>
  </si>
  <si>
    <t>西八幡</t>
  </si>
  <si>
    <t>虹ケ浜</t>
  </si>
  <si>
    <t>根坂間</t>
  </si>
  <si>
    <t>花水台</t>
  </si>
  <si>
    <t>馬入</t>
  </si>
  <si>
    <t>馬入本町</t>
  </si>
  <si>
    <t>東真土</t>
  </si>
  <si>
    <t>東豊田</t>
  </si>
  <si>
    <t>東中原</t>
  </si>
  <si>
    <t>東八幡</t>
  </si>
  <si>
    <t>日向岡</t>
  </si>
  <si>
    <t>平塚</t>
  </si>
  <si>
    <t>広川</t>
  </si>
  <si>
    <t>ふじみ野</t>
  </si>
  <si>
    <t>札場町</t>
  </si>
  <si>
    <t>紅谷町</t>
  </si>
  <si>
    <t>松風町</t>
  </si>
  <si>
    <t>纒</t>
  </si>
  <si>
    <t>万田</t>
  </si>
  <si>
    <t>見附町</t>
  </si>
  <si>
    <t>南金目</t>
  </si>
  <si>
    <t>南豊田</t>
  </si>
  <si>
    <t>南原</t>
  </si>
  <si>
    <t>宮の前</t>
  </si>
  <si>
    <t>宮松町</t>
  </si>
  <si>
    <t>めぐみが丘</t>
  </si>
  <si>
    <t>桃浜町</t>
  </si>
  <si>
    <t>八重咲町</t>
  </si>
  <si>
    <t>八千代町</t>
  </si>
  <si>
    <t>山下</t>
  </si>
  <si>
    <t>八幡</t>
  </si>
  <si>
    <t>夕陽ケ丘</t>
  </si>
  <si>
    <t>横内</t>
  </si>
  <si>
    <t>吉際</t>
  </si>
  <si>
    <t>龍城ケ丘</t>
  </si>
  <si>
    <t>鎌倉市</t>
  </si>
  <si>
    <t>稲村ガ崎</t>
  </si>
  <si>
    <t>今泉</t>
  </si>
  <si>
    <t>今泉台</t>
  </si>
  <si>
    <t>岩瀬</t>
  </si>
  <si>
    <t>植木</t>
  </si>
  <si>
    <t>扇ガ谷</t>
  </si>
  <si>
    <t>大船</t>
  </si>
  <si>
    <t>大町</t>
  </si>
  <si>
    <t>岡本</t>
  </si>
  <si>
    <t>御成町</t>
  </si>
  <si>
    <t>梶原</t>
  </si>
  <si>
    <t>鎌倉山</t>
  </si>
  <si>
    <t>上町屋</t>
  </si>
  <si>
    <t>極楽寺</t>
  </si>
  <si>
    <t>腰越</t>
  </si>
  <si>
    <t>小袋谷</t>
  </si>
  <si>
    <t>小町</t>
  </si>
  <si>
    <t>材木座</t>
  </si>
  <si>
    <t>坂ノ下</t>
  </si>
  <si>
    <t>笹目町</t>
  </si>
  <si>
    <t>佐助</t>
  </si>
  <si>
    <t>七里ガ浜</t>
  </si>
  <si>
    <t>七里ガ浜東</t>
  </si>
  <si>
    <t>十二所</t>
  </si>
  <si>
    <t>浄明寺</t>
  </si>
  <si>
    <t>城廻</t>
  </si>
  <si>
    <t>関谷</t>
  </si>
  <si>
    <t>台</t>
  </si>
  <si>
    <t>高野</t>
  </si>
  <si>
    <t>玉縄</t>
  </si>
  <si>
    <t>津</t>
  </si>
  <si>
    <t>津西</t>
  </si>
  <si>
    <t>手広</t>
  </si>
  <si>
    <t>寺分</t>
  </si>
  <si>
    <t>常盤</t>
  </si>
  <si>
    <t>二階堂</t>
  </si>
  <si>
    <t>西鎌倉</t>
  </si>
  <si>
    <t>西御門</t>
  </si>
  <si>
    <t>長谷</t>
  </si>
  <si>
    <t>笛田</t>
  </si>
  <si>
    <t>山崎</t>
  </si>
  <si>
    <t>山ノ内</t>
  </si>
  <si>
    <t>由比ガ浜</t>
  </si>
  <si>
    <t>雪ノ下</t>
  </si>
  <si>
    <t>藤沢市</t>
  </si>
  <si>
    <t>石川</t>
  </si>
  <si>
    <t>稲荷</t>
  </si>
  <si>
    <t>今田</t>
  </si>
  <si>
    <t>打戻</t>
  </si>
  <si>
    <t>江の島</t>
  </si>
  <si>
    <t>円行</t>
  </si>
  <si>
    <t>遠藤</t>
  </si>
  <si>
    <t>大庭</t>
  </si>
  <si>
    <t>獺郷</t>
  </si>
  <si>
    <t>片瀬</t>
  </si>
  <si>
    <t>片瀬海岸</t>
  </si>
  <si>
    <t>片瀬目白山</t>
  </si>
  <si>
    <t>片瀬山</t>
  </si>
  <si>
    <t>亀井野</t>
  </si>
  <si>
    <t>柄沢</t>
  </si>
  <si>
    <t>川名</t>
  </si>
  <si>
    <t>桐原町</t>
  </si>
  <si>
    <t>鵠沼</t>
  </si>
  <si>
    <t>鵠沼石上</t>
  </si>
  <si>
    <t>鵠沼海岸</t>
  </si>
  <si>
    <t>鵠沼桜が岡</t>
  </si>
  <si>
    <t>鵠沼神明</t>
  </si>
  <si>
    <t>鵠沼橘</t>
  </si>
  <si>
    <t>鵠沼花沢町</t>
  </si>
  <si>
    <t>鵠沼藤が谷</t>
  </si>
  <si>
    <t>鵠沼松が岡</t>
  </si>
  <si>
    <t>鵠沼東</t>
  </si>
  <si>
    <t>葛原</t>
  </si>
  <si>
    <t>小塚</t>
  </si>
  <si>
    <t>下土棚</t>
  </si>
  <si>
    <t>城南</t>
  </si>
  <si>
    <t>湘南台</t>
  </si>
  <si>
    <t>菖蒲沢</t>
  </si>
  <si>
    <t>白旗</t>
  </si>
  <si>
    <t>善行</t>
  </si>
  <si>
    <t>善行坂</t>
  </si>
  <si>
    <t>善行団地</t>
  </si>
  <si>
    <t>大鋸</t>
  </si>
  <si>
    <t>高倉</t>
  </si>
  <si>
    <t>高谷</t>
  </si>
  <si>
    <t>立石</t>
  </si>
  <si>
    <t>長後</t>
  </si>
  <si>
    <t>辻堂</t>
  </si>
  <si>
    <t>辻堂神台</t>
  </si>
  <si>
    <t>辻堂新町</t>
  </si>
  <si>
    <t>辻堂太平台</t>
  </si>
  <si>
    <t>辻堂東海岸</t>
  </si>
  <si>
    <t>辻堂西海岸</t>
  </si>
  <si>
    <t>辻堂元町</t>
  </si>
  <si>
    <t>土棚</t>
  </si>
  <si>
    <t>天神町</t>
  </si>
  <si>
    <t>並木台</t>
  </si>
  <si>
    <t>西富</t>
  </si>
  <si>
    <t>西俣野</t>
  </si>
  <si>
    <t>羽鳥</t>
  </si>
  <si>
    <t>花の木</t>
  </si>
  <si>
    <t>藤が岡</t>
  </si>
  <si>
    <t>藤沢</t>
  </si>
  <si>
    <t>本鵠沼</t>
  </si>
  <si>
    <t>本藤沢</t>
  </si>
  <si>
    <t>みその台</t>
  </si>
  <si>
    <t>南藤沢</t>
  </si>
  <si>
    <t>宮原</t>
  </si>
  <si>
    <t>宮前</t>
  </si>
  <si>
    <t>弥勒寺</t>
  </si>
  <si>
    <t>村岡東</t>
  </si>
  <si>
    <t>用田</t>
  </si>
  <si>
    <t>渡内</t>
  </si>
  <si>
    <t>小田原市</t>
  </si>
  <si>
    <t>穴部</t>
  </si>
  <si>
    <t>穴部新田</t>
  </si>
  <si>
    <t>新屋</t>
  </si>
  <si>
    <t>飯泉</t>
  </si>
  <si>
    <t>飯田岡</t>
  </si>
  <si>
    <t>井細田</t>
  </si>
  <si>
    <t>石橋</t>
  </si>
  <si>
    <t>板橋</t>
  </si>
  <si>
    <t>入生田</t>
  </si>
  <si>
    <t>江之浦</t>
  </si>
  <si>
    <t>荻窪</t>
  </si>
  <si>
    <t>小竹</t>
  </si>
  <si>
    <t>鬼柳</t>
  </si>
  <si>
    <t>小船</t>
  </si>
  <si>
    <t>風祭</t>
  </si>
  <si>
    <t>上新田</t>
  </si>
  <si>
    <t>上曽我</t>
  </si>
  <si>
    <t>鴨宮</t>
  </si>
  <si>
    <t>栢山</t>
  </si>
  <si>
    <t>川匂</t>
  </si>
  <si>
    <t>北ノ窪</t>
  </si>
  <si>
    <t>久野</t>
  </si>
  <si>
    <t>桑原</t>
  </si>
  <si>
    <t>国府津</t>
  </si>
  <si>
    <t>米神</t>
  </si>
  <si>
    <t>小八幡</t>
  </si>
  <si>
    <t>酒匂</t>
  </si>
  <si>
    <t>清水新田</t>
  </si>
  <si>
    <t>下大井</t>
  </si>
  <si>
    <t>下新田</t>
  </si>
  <si>
    <t>下堀</t>
  </si>
  <si>
    <t>十字</t>
  </si>
  <si>
    <t>城内</t>
  </si>
  <si>
    <t>曽我大沢</t>
  </si>
  <si>
    <t>曽我岸</t>
  </si>
  <si>
    <t>曽我光海</t>
  </si>
  <si>
    <t>曽我別所</t>
  </si>
  <si>
    <t>曽我谷津</t>
  </si>
  <si>
    <t>曽我原</t>
  </si>
  <si>
    <t>曽比</t>
  </si>
  <si>
    <t>高田</t>
  </si>
  <si>
    <t>多古</t>
  </si>
  <si>
    <t>田島</t>
  </si>
  <si>
    <t>千代</t>
  </si>
  <si>
    <t>中新田</t>
  </si>
  <si>
    <t>中曽根</t>
  </si>
  <si>
    <t>中町</t>
  </si>
  <si>
    <t>中村原</t>
  </si>
  <si>
    <t>永塚</t>
  </si>
  <si>
    <t>成田</t>
  </si>
  <si>
    <t>西大友</t>
  </si>
  <si>
    <t>西酒匂</t>
  </si>
  <si>
    <t>沼代</t>
  </si>
  <si>
    <t>根府川</t>
  </si>
  <si>
    <t>延清</t>
  </si>
  <si>
    <t>羽根尾</t>
  </si>
  <si>
    <t>早川</t>
  </si>
  <si>
    <t>東大友</t>
  </si>
  <si>
    <t>東ヶ丘</t>
  </si>
  <si>
    <t>府川</t>
  </si>
  <si>
    <t>別堀</t>
  </si>
  <si>
    <t>堀之内</t>
  </si>
  <si>
    <t>前川</t>
  </si>
  <si>
    <t>水之尾</t>
  </si>
  <si>
    <t>緑</t>
  </si>
  <si>
    <t>南板橋</t>
  </si>
  <si>
    <t>南鴨宮</t>
  </si>
  <si>
    <t>谷津</t>
  </si>
  <si>
    <t>柳新田</t>
  </si>
  <si>
    <t>矢作</t>
  </si>
  <si>
    <t>山西</t>
  </si>
  <si>
    <t>蓮正寺</t>
  </si>
  <si>
    <t>茅ヶ崎市</t>
  </si>
  <si>
    <t>赤羽根</t>
  </si>
  <si>
    <t>赤松町</t>
  </si>
  <si>
    <t>旭が丘</t>
  </si>
  <si>
    <t>甘沼</t>
  </si>
  <si>
    <t>円蔵</t>
  </si>
  <si>
    <t>香川</t>
  </si>
  <si>
    <t>小桜町</t>
  </si>
  <si>
    <t>小和田</t>
  </si>
  <si>
    <t>下寺尾</t>
  </si>
  <si>
    <t>下町屋</t>
  </si>
  <si>
    <t>十間坂</t>
  </si>
  <si>
    <t>松林</t>
  </si>
  <si>
    <t>白浜町</t>
  </si>
  <si>
    <t>芹沢</t>
  </si>
  <si>
    <t>茅ヶ崎</t>
  </si>
  <si>
    <t>堤</t>
  </si>
  <si>
    <t>鶴が台</t>
  </si>
  <si>
    <t>出口町</t>
  </si>
  <si>
    <t>共恵</t>
  </si>
  <si>
    <t>中海岸</t>
  </si>
  <si>
    <t>行谷</t>
  </si>
  <si>
    <t>南湖</t>
  </si>
  <si>
    <t>西久保</t>
  </si>
  <si>
    <t>萩園</t>
  </si>
  <si>
    <t>浜須賀</t>
  </si>
  <si>
    <t>浜竹</t>
  </si>
  <si>
    <t>浜之郷</t>
  </si>
  <si>
    <t>浜見平</t>
  </si>
  <si>
    <t>東海岸南</t>
  </si>
  <si>
    <t>東海岸北</t>
  </si>
  <si>
    <t>菱沼</t>
  </si>
  <si>
    <t>菱沼海岸</t>
  </si>
  <si>
    <t>ひばりが丘</t>
  </si>
  <si>
    <t>平太夫新田</t>
  </si>
  <si>
    <t>平和町</t>
  </si>
  <si>
    <t>本村</t>
  </si>
  <si>
    <t>松尾</t>
  </si>
  <si>
    <t>松浪</t>
  </si>
  <si>
    <t>みずき</t>
  </si>
  <si>
    <t>美住町</t>
  </si>
  <si>
    <t>緑が浜</t>
  </si>
  <si>
    <t>室田</t>
  </si>
  <si>
    <t>柳島</t>
  </si>
  <si>
    <t>柳島海岸</t>
  </si>
  <si>
    <t>矢畑</t>
  </si>
  <si>
    <t>逗子市</t>
  </si>
  <si>
    <t>池子</t>
  </si>
  <si>
    <t>小坪</t>
  </si>
  <si>
    <t>桜山</t>
  </si>
  <si>
    <t>新宿</t>
  </si>
  <si>
    <t>逗子</t>
  </si>
  <si>
    <t>沼間</t>
  </si>
  <si>
    <t>久木</t>
  </si>
  <si>
    <t>山の根</t>
  </si>
  <si>
    <t>三浦市</t>
  </si>
  <si>
    <t>海外町</t>
  </si>
  <si>
    <t>岬陽町</t>
  </si>
  <si>
    <t>城山町</t>
  </si>
  <si>
    <t>初声町入江</t>
  </si>
  <si>
    <t>初声町高円坊</t>
  </si>
  <si>
    <t>初声町下宮田</t>
  </si>
  <si>
    <t>初声町三戸</t>
  </si>
  <si>
    <t>初声町和田</t>
  </si>
  <si>
    <t>晴海町</t>
  </si>
  <si>
    <t>東岡町</t>
  </si>
  <si>
    <t>三崎</t>
  </si>
  <si>
    <t>三崎町小網代</t>
  </si>
  <si>
    <t>三崎町城ケ島</t>
  </si>
  <si>
    <t>三崎町六合</t>
  </si>
  <si>
    <t>三崎町諸磯</t>
  </si>
  <si>
    <t>南下浦町金田</t>
  </si>
  <si>
    <t>南下浦町上宮田</t>
  </si>
  <si>
    <t>南下浦町菊名</t>
  </si>
  <si>
    <t>南下浦町毘沙門</t>
  </si>
  <si>
    <t>南下浦町松輪</t>
  </si>
  <si>
    <t>向ケ崎町</t>
  </si>
  <si>
    <t>秦野市</t>
  </si>
  <si>
    <t>入船町</t>
  </si>
  <si>
    <t>尾尻</t>
  </si>
  <si>
    <t>落合</t>
  </si>
  <si>
    <t>春日町</t>
  </si>
  <si>
    <t>上今川町</t>
  </si>
  <si>
    <t>上大槻</t>
  </si>
  <si>
    <t>北矢名</t>
  </si>
  <si>
    <t>小蓑毛</t>
  </si>
  <si>
    <t>桜町</t>
  </si>
  <si>
    <t>三屋</t>
  </si>
  <si>
    <t>渋沢</t>
  </si>
  <si>
    <t>渋沢上</t>
  </si>
  <si>
    <t>清水町</t>
  </si>
  <si>
    <t>下大槻</t>
  </si>
  <si>
    <t>下落合</t>
  </si>
  <si>
    <t>菖蒲</t>
  </si>
  <si>
    <t>水神町</t>
  </si>
  <si>
    <t>鈴張町</t>
  </si>
  <si>
    <t>曽屋</t>
  </si>
  <si>
    <t>大秦町</t>
  </si>
  <si>
    <t>立野台</t>
  </si>
  <si>
    <t>千村</t>
  </si>
  <si>
    <t>鶴巻</t>
  </si>
  <si>
    <t>鶴巻南</t>
  </si>
  <si>
    <t>鶴巻北</t>
  </si>
  <si>
    <t>寺山</t>
  </si>
  <si>
    <t>戸川</t>
  </si>
  <si>
    <t>名古木</t>
  </si>
  <si>
    <t>並木町</t>
  </si>
  <si>
    <t>西大竹</t>
  </si>
  <si>
    <t>西田原</t>
  </si>
  <si>
    <t>沼代新町</t>
  </si>
  <si>
    <t>萩が丘</t>
  </si>
  <si>
    <t>八沢</t>
  </si>
  <si>
    <t>羽根</t>
  </si>
  <si>
    <t>東田原</t>
  </si>
  <si>
    <t>ひばりケ丘</t>
  </si>
  <si>
    <t>平沢</t>
  </si>
  <si>
    <t>文京町</t>
  </si>
  <si>
    <t>菩提</t>
  </si>
  <si>
    <t>堀川</t>
  </si>
  <si>
    <t>堀山下</t>
  </si>
  <si>
    <t>堀西</t>
  </si>
  <si>
    <t>曲松</t>
  </si>
  <si>
    <t>松原町</t>
  </si>
  <si>
    <t>三廻部</t>
  </si>
  <si>
    <t>南が丘</t>
  </si>
  <si>
    <t>南矢名</t>
  </si>
  <si>
    <t>蓑毛</t>
  </si>
  <si>
    <t>室町</t>
  </si>
  <si>
    <t>柳川</t>
  </si>
  <si>
    <t>横野</t>
  </si>
  <si>
    <t>厚木市</t>
  </si>
  <si>
    <t>愛甲</t>
  </si>
  <si>
    <t>愛甲西</t>
  </si>
  <si>
    <t>愛甲東</t>
  </si>
  <si>
    <t>愛名</t>
  </si>
  <si>
    <t>厚木</t>
  </si>
  <si>
    <t>厚木町</t>
  </si>
  <si>
    <t>吾妻町</t>
  </si>
  <si>
    <t>飯山</t>
  </si>
  <si>
    <t>飯山南</t>
  </si>
  <si>
    <t>及川</t>
  </si>
  <si>
    <t>王子</t>
  </si>
  <si>
    <t>岡田</t>
  </si>
  <si>
    <t>岡津古久</t>
  </si>
  <si>
    <t>小野</t>
  </si>
  <si>
    <t>恩名</t>
  </si>
  <si>
    <t>金田</t>
  </si>
  <si>
    <t>上依知</t>
  </si>
  <si>
    <t>上荻野</t>
  </si>
  <si>
    <t>上落合</t>
  </si>
  <si>
    <t>上古沢</t>
  </si>
  <si>
    <t>酒井</t>
  </si>
  <si>
    <t>猿ケ島</t>
  </si>
  <si>
    <t>三田南</t>
  </si>
  <si>
    <t>下依知</t>
  </si>
  <si>
    <t>下荻野</t>
  </si>
  <si>
    <t>下川入</t>
  </si>
  <si>
    <t>下津古久</t>
  </si>
  <si>
    <t>下古沢</t>
  </si>
  <si>
    <t>関口</t>
  </si>
  <si>
    <t>棚沢</t>
  </si>
  <si>
    <t>田村町</t>
  </si>
  <si>
    <t>妻田</t>
  </si>
  <si>
    <t>妻田東</t>
  </si>
  <si>
    <t>妻田西</t>
  </si>
  <si>
    <t>妻田南</t>
  </si>
  <si>
    <t>妻田北</t>
  </si>
  <si>
    <t>戸田</t>
  </si>
  <si>
    <t>鳶尾</t>
  </si>
  <si>
    <t>戸室</t>
  </si>
  <si>
    <t>中依知</t>
  </si>
  <si>
    <t>中荻野</t>
  </si>
  <si>
    <t>長沼</t>
  </si>
  <si>
    <t>七沢</t>
  </si>
  <si>
    <t>温水</t>
  </si>
  <si>
    <t>温水西</t>
  </si>
  <si>
    <t>船子</t>
  </si>
  <si>
    <t>松枝</t>
  </si>
  <si>
    <t>まつかげ台</t>
  </si>
  <si>
    <t>水引</t>
  </si>
  <si>
    <t>緑ケ丘</t>
  </si>
  <si>
    <t>みはる野</t>
  </si>
  <si>
    <t>宮の里</t>
  </si>
  <si>
    <t>毛利台</t>
  </si>
  <si>
    <t>森の里</t>
  </si>
  <si>
    <t>森の里青山</t>
  </si>
  <si>
    <t>森の里若宮</t>
  </si>
  <si>
    <t>山際</t>
  </si>
  <si>
    <t>大和市</t>
  </si>
  <si>
    <t>上草柳</t>
  </si>
  <si>
    <t>上和田</t>
  </si>
  <si>
    <t>桜森</t>
  </si>
  <si>
    <t>渋谷</t>
  </si>
  <si>
    <t>下草柳</t>
  </si>
  <si>
    <t>下鶴間</t>
  </si>
  <si>
    <t>下和田</t>
  </si>
  <si>
    <t>草柳</t>
  </si>
  <si>
    <t>代官</t>
  </si>
  <si>
    <t>中央林間</t>
  </si>
  <si>
    <t>中央林間西</t>
  </si>
  <si>
    <t>つきみ野</t>
  </si>
  <si>
    <t>鶴間</t>
  </si>
  <si>
    <t>西鶴間</t>
  </si>
  <si>
    <t>深見</t>
  </si>
  <si>
    <t>深見台</t>
  </si>
  <si>
    <t>深見東</t>
  </si>
  <si>
    <t>深見西</t>
  </si>
  <si>
    <t>福田</t>
  </si>
  <si>
    <t>南林間</t>
  </si>
  <si>
    <t>柳橋</t>
  </si>
  <si>
    <t>大和東</t>
  </si>
  <si>
    <t>大和南</t>
  </si>
  <si>
    <t>林間</t>
  </si>
  <si>
    <t>伊勢原市</t>
  </si>
  <si>
    <t>粟窪</t>
  </si>
  <si>
    <t>池端</t>
  </si>
  <si>
    <t>石田</t>
  </si>
  <si>
    <t>伊勢原</t>
  </si>
  <si>
    <t>板戸</t>
  </si>
  <si>
    <t>歌川</t>
  </si>
  <si>
    <t>大住台</t>
  </si>
  <si>
    <t>大山</t>
  </si>
  <si>
    <t>笠窪</t>
  </si>
  <si>
    <t>上粕屋</t>
  </si>
  <si>
    <t>上谷</t>
  </si>
  <si>
    <t>串橋</t>
  </si>
  <si>
    <t>小稲葉</t>
  </si>
  <si>
    <t>神戸</t>
  </si>
  <si>
    <t>子易</t>
  </si>
  <si>
    <t>三ノ宮</t>
  </si>
  <si>
    <t>下糟屋</t>
  </si>
  <si>
    <t>下糟屋東</t>
  </si>
  <si>
    <t>下谷</t>
  </si>
  <si>
    <t>鈴川</t>
  </si>
  <si>
    <t>善波</t>
  </si>
  <si>
    <t>高森</t>
  </si>
  <si>
    <t>高森台</t>
  </si>
  <si>
    <t>坪ノ内</t>
  </si>
  <si>
    <t>西富岡</t>
  </si>
  <si>
    <t>沼目</t>
  </si>
  <si>
    <t>八幡台</t>
  </si>
  <si>
    <t>東大竹</t>
  </si>
  <si>
    <t>東富岡</t>
  </si>
  <si>
    <t>東成瀬</t>
  </si>
  <si>
    <t>日向</t>
  </si>
  <si>
    <t>見附島</t>
  </si>
  <si>
    <t>海老名市</t>
  </si>
  <si>
    <t>泉</t>
  </si>
  <si>
    <t>今里</t>
  </si>
  <si>
    <t>大谷</t>
  </si>
  <si>
    <t>大谷北</t>
  </si>
  <si>
    <t>大谷南</t>
  </si>
  <si>
    <t>柏ケ谷</t>
  </si>
  <si>
    <t>勝瀬</t>
  </si>
  <si>
    <t>門沢橋</t>
  </si>
  <si>
    <t>上今泉</t>
  </si>
  <si>
    <t>上郷</t>
  </si>
  <si>
    <t>上河内</t>
  </si>
  <si>
    <t>河原口</t>
  </si>
  <si>
    <t>国分寺台</t>
  </si>
  <si>
    <t>国分南</t>
  </si>
  <si>
    <t>国分北</t>
  </si>
  <si>
    <t>さつき町</t>
  </si>
  <si>
    <t>下今泉</t>
  </si>
  <si>
    <t>社家</t>
  </si>
  <si>
    <t>杉久保</t>
  </si>
  <si>
    <t>杉久保北</t>
  </si>
  <si>
    <t>杉久保南</t>
  </si>
  <si>
    <t>中河内</t>
  </si>
  <si>
    <t>浜田町</t>
  </si>
  <si>
    <t>東柏ケ谷</t>
  </si>
  <si>
    <t>めぐみ町</t>
  </si>
  <si>
    <t>望地</t>
  </si>
  <si>
    <t>座間市</t>
  </si>
  <si>
    <t>入谷西</t>
  </si>
  <si>
    <t>入谷東</t>
  </si>
  <si>
    <t>栗原</t>
  </si>
  <si>
    <t>栗原中央</t>
  </si>
  <si>
    <t>小松原</t>
  </si>
  <si>
    <t>相模が丘</t>
  </si>
  <si>
    <t>さがみ野</t>
  </si>
  <si>
    <t>座間</t>
  </si>
  <si>
    <t>新田宿</t>
  </si>
  <si>
    <t>西栗原</t>
  </si>
  <si>
    <t>東原</t>
  </si>
  <si>
    <t>広野台</t>
  </si>
  <si>
    <t>南栗原</t>
  </si>
  <si>
    <t>明王</t>
  </si>
  <si>
    <t>四ツ谷</t>
  </si>
  <si>
    <t>南足柄市</t>
  </si>
  <si>
    <t>雨坪</t>
  </si>
  <si>
    <t>飯沢</t>
  </si>
  <si>
    <t>生駒</t>
  </si>
  <si>
    <t>岩原</t>
  </si>
  <si>
    <t>内山</t>
  </si>
  <si>
    <t>狩野</t>
  </si>
  <si>
    <t>苅野</t>
  </si>
  <si>
    <t>北窪</t>
  </si>
  <si>
    <t>小市</t>
  </si>
  <si>
    <t>弘西寺</t>
  </si>
  <si>
    <t>駒形新宿</t>
  </si>
  <si>
    <t>関本</t>
  </si>
  <si>
    <t>千津島</t>
  </si>
  <si>
    <t>大雄町</t>
  </si>
  <si>
    <t>竹松</t>
  </si>
  <si>
    <t>塚原</t>
  </si>
  <si>
    <t>中沼</t>
  </si>
  <si>
    <t>怒田</t>
  </si>
  <si>
    <t>沼田</t>
  </si>
  <si>
    <t>広町</t>
  </si>
  <si>
    <t>福泉</t>
  </si>
  <si>
    <t>班目</t>
  </si>
  <si>
    <t>壗下</t>
  </si>
  <si>
    <t>三竹</t>
  </si>
  <si>
    <t>向田</t>
  </si>
  <si>
    <t>矢倉沢</t>
  </si>
  <si>
    <t>和田河原</t>
  </si>
  <si>
    <t>綾瀬市</t>
  </si>
  <si>
    <t>厚木航空基地</t>
  </si>
  <si>
    <t>大上</t>
  </si>
  <si>
    <t>落合南</t>
  </si>
  <si>
    <t>落合北</t>
  </si>
  <si>
    <t>上土棚</t>
  </si>
  <si>
    <t>上土棚中</t>
  </si>
  <si>
    <t>上土棚南</t>
  </si>
  <si>
    <t>上土棚北</t>
  </si>
  <si>
    <t>小園</t>
  </si>
  <si>
    <t>小園南</t>
  </si>
  <si>
    <t>蓼川</t>
  </si>
  <si>
    <t>寺尾釜田</t>
  </si>
  <si>
    <t>寺尾中</t>
  </si>
  <si>
    <t>寺尾西</t>
  </si>
  <si>
    <t>寺尾南</t>
  </si>
  <si>
    <t>寺尾北</t>
  </si>
  <si>
    <t>寺尾本町</t>
  </si>
  <si>
    <t>早川城山</t>
  </si>
  <si>
    <t>深谷</t>
  </si>
  <si>
    <t>深谷上</t>
  </si>
  <si>
    <t>深谷中</t>
  </si>
  <si>
    <t>深谷南</t>
  </si>
  <si>
    <t>本蓼川</t>
  </si>
  <si>
    <t>吉岡</t>
  </si>
  <si>
    <t>吉岡東</t>
  </si>
  <si>
    <t>綾西</t>
  </si>
  <si>
    <t>三浦郡葉山町</t>
  </si>
  <si>
    <t>一色</t>
  </si>
  <si>
    <t>上山口</t>
  </si>
  <si>
    <t>木古庭</t>
  </si>
  <si>
    <t>下山口</t>
  </si>
  <si>
    <t>長柄</t>
  </si>
  <si>
    <t>堀内</t>
  </si>
  <si>
    <t>高座郡寒川町</t>
  </si>
  <si>
    <t>一之宮</t>
  </si>
  <si>
    <t>大蔵</t>
  </si>
  <si>
    <t>大曲</t>
  </si>
  <si>
    <t>倉見</t>
  </si>
  <si>
    <t>小谷</t>
  </si>
  <si>
    <t>小動</t>
  </si>
  <si>
    <t>田端</t>
  </si>
  <si>
    <t>宮山</t>
  </si>
  <si>
    <t>中郡大磯町</t>
  </si>
  <si>
    <t>生沢</t>
  </si>
  <si>
    <t>石神台</t>
  </si>
  <si>
    <t>大磯</t>
  </si>
  <si>
    <t>月京</t>
  </si>
  <si>
    <t>黒岩</t>
  </si>
  <si>
    <t>国府新宿</t>
  </si>
  <si>
    <t>国府本郷</t>
  </si>
  <si>
    <t>高麗</t>
  </si>
  <si>
    <t>寺坂</t>
  </si>
  <si>
    <t>西小磯</t>
  </si>
  <si>
    <t>東小磯</t>
  </si>
  <si>
    <t>虫窪</t>
  </si>
  <si>
    <t>中郡二宮町</t>
  </si>
  <si>
    <t>二宮</t>
  </si>
  <si>
    <t>松根</t>
  </si>
  <si>
    <t>百合が丘</t>
  </si>
  <si>
    <t>足柄上郡中井町</t>
  </si>
  <si>
    <t>井ノ口</t>
  </si>
  <si>
    <t>岩倉</t>
  </si>
  <si>
    <t>鴨沢</t>
  </si>
  <si>
    <t>北田</t>
  </si>
  <si>
    <t>久所</t>
  </si>
  <si>
    <t>古怒田</t>
  </si>
  <si>
    <t>境</t>
  </si>
  <si>
    <t>境別所</t>
  </si>
  <si>
    <t>雑色</t>
  </si>
  <si>
    <t>半分形</t>
  </si>
  <si>
    <t>比奈窪</t>
  </si>
  <si>
    <t>松本</t>
  </si>
  <si>
    <t>足柄上郡大井町</t>
  </si>
  <si>
    <t>赤田</t>
  </si>
  <si>
    <t>大井中央</t>
  </si>
  <si>
    <t>金手</t>
  </si>
  <si>
    <t>金子</t>
  </si>
  <si>
    <t>上大井</t>
  </si>
  <si>
    <t>篠窪</t>
  </si>
  <si>
    <t>高尾</t>
  </si>
  <si>
    <t>西大井</t>
  </si>
  <si>
    <t>柳</t>
  </si>
  <si>
    <t>山田</t>
  </si>
  <si>
    <t>足柄上郡松田町</t>
  </si>
  <si>
    <t>神山</t>
  </si>
  <si>
    <t>松田惣領</t>
  </si>
  <si>
    <t>松田庶子</t>
  </si>
  <si>
    <t>寄</t>
  </si>
  <si>
    <t>足柄上郡山北町</t>
  </si>
  <si>
    <t>神尾田</t>
  </si>
  <si>
    <t>神縄</t>
  </si>
  <si>
    <t>川西</t>
  </si>
  <si>
    <t>岸</t>
  </si>
  <si>
    <t>玄倉</t>
  </si>
  <si>
    <t>都夫良野</t>
  </si>
  <si>
    <t>平山</t>
  </si>
  <si>
    <t>皆瀬川</t>
  </si>
  <si>
    <t>谷ケ</t>
  </si>
  <si>
    <t>山市場</t>
  </si>
  <si>
    <t>山北</t>
  </si>
  <si>
    <t>湯触</t>
  </si>
  <si>
    <t>世附</t>
  </si>
  <si>
    <t>足柄上郡開成町</t>
  </si>
  <si>
    <t>牛島</t>
  </si>
  <si>
    <t>円通寺</t>
  </si>
  <si>
    <t>金井島</t>
  </si>
  <si>
    <t>中之名</t>
  </si>
  <si>
    <t>延沢</t>
  </si>
  <si>
    <t>みなみ</t>
  </si>
  <si>
    <t>宮台</t>
  </si>
  <si>
    <t>吉田島</t>
  </si>
  <si>
    <t>足柄下郡箱根町</t>
  </si>
  <si>
    <t>芦之湯</t>
  </si>
  <si>
    <t>大平台</t>
  </si>
  <si>
    <t>木賀</t>
  </si>
  <si>
    <t>小涌谷</t>
  </si>
  <si>
    <t>強羅</t>
  </si>
  <si>
    <t>須雲川</t>
  </si>
  <si>
    <t>仙石原</t>
  </si>
  <si>
    <t>底倉</t>
  </si>
  <si>
    <t>塔之澤</t>
  </si>
  <si>
    <t>二ノ平</t>
  </si>
  <si>
    <t>箱根</t>
  </si>
  <si>
    <t>畑宿</t>
  </si>
  <si>
    <t>宮城野</t>
  </si>
  <si>
    <t>宮ノ下</t>
  </si>
  <si>
    <t>元箱根</t>
  </si>
  <si>
    <t>湯本</t>
  </si>
  <si>
    <t>湯本茶屋</t>
  </si>
  <si>
    <t>足柄下郡真鶴町</t>
  </si>
  <si>
    <t>岩</t>
  </si>
  <si>
    <t>真鶴</t>
  </si>
  <si>
    <t>足柄下郡湯河原町</t>
  </si>
  <si>
    <t>鍛冶屋</t>
  </si>
  <si>
    <t>城堀</t>
  </si>
  <si>
    <t>土肥</t>
  </si>
  <si>
    <t>福浦鍛冶屋</t>
  </si>
  <si>
    <t>福浦吉浜</t>
  </si>
  <si>
    <t>宮上</t>
  </si>
  <si>
    <t>門川</t>
  </si>
  <si>
    <t>吉浜</t>
  </si>
  <si>
    <t>吉浜福浦</t>
  </si>
  <si>
    <t>愛甲郡愛川町</t>
  </si>
  <si>
    <t>春日台</t>
  </si>
  <si>
    <t>角田</t>
  </si>
  <si>
    <t>田代</t>
  </si>
  <si>
    <t>中津</t>
  </si>
  <si>
    <t>八菅山</t>
  </si>
  <si>
    <t>半原</t>
  </si>
  <si>
    <t>三増</t>
  </si>
  <si>
    <t>愛甲郡清川村</t>
  </si>
  <si>
    <t>煤ヶ谷（丹沢山札掛）</t>
  </si>
  <si>
    <t>煤ヶ谷（その他）</t>
  </si>
  <si>
    <t>宮ヶ瀬</t>
  </si>
  <si>
    <t>東京都</t>
  </si>
  <si>
    <t>千代田区</t>
  </si>
  <si>
    <t>飯田橋</t>
  </si>
  <si>
    <t>一番町</t>
  </si>
  <si>
    <t>岩本町</t>
  </si>
  <si>
    <t>内神田</t>
  </si>
  <si>
    <t>内幸町</t>
  </si>
  <si>
    <t>大手町（次のビルを除く）</t>
  </si>
  <si>
    <t>大手町ＪＡビル（地階・階層不明）</t>
  </si>
  <si>
    <t>大手町ＪＡビル（１階）</t>
  </si>
  <si>
    <t>大手町ＪＡビル（２階）</t>
  </si>
  <si>
    <t>大手町ＪＡビル（３階）</t>
  </si>
  <si>
    <t>大手町ＪＡビル（４階）</t>
  </si>
  <si>
    <t>大手町ＪＡビル（５階）</t>
  </si>
  <si>
    <t>大手町ＪＡビル（６階）</t>
  </si>
  <si>
    <t>大手町ＪＡビル（７階）</t>
  </si>
  <si>
    <t>大手町ＪＡビル（８階）</t>
  </si>
  <si>
    <t>大手町ＪＡビル（９階）</t>
  </si>
  <si>
    <t>大手町ＪＡビル（１０階）</t>
  </si>
  <si>
    <t>大手町ＪＡビル（１１階）</t>
  </si>
  <si>
    <t>大手町ＪＡビル（１２階）</t>
  </si>
  <si>
    <t>大手町ＪＡビル（１３階）</t>
  </si>
  <si>
    <t>大手町ＪＡビル（１４階）</t>
  </si>
  <si>
    <t>大手町ＪＡビル（１５階）</t>
  </si>
  <si>
    <t>大手町ＪＡビル（１６階）</t>
  </si>
  <si>
    <t>大手町ＪＡビル（１７階）</t>
  </si>
  <si>
    <t>大手町ＪＡビル（１８階）</t>
  </si>
  <si>
    <t>大手町ＪＡビル（１９階）</t>
  </si>
  <si>
    <t>大手町ＪＡビル（２０階）</t>
  </si>
  <si>
    <t>大手町ＪＡビル（２１階）</t>
  </si>
  <si>
    <t>大手町ＪＡビル（２２階）</t>
  </si>
  <si>
    <t>大手町ＪＡビル（２３階）</t>
  </si>
  <si>
    <t>大手町ＪＡビル（２４階）</t>
  </si>
  <si>
    <t>大手町ＪＡビル（２５階）</t>
  </si>
  <si>
    <t>大手町ＪＡビル（２６階）</t>
  </si>
  <si>
    <t>大手町ＪＡビル（２７階）</t>
  </si>
  <si>
    <t>大手町ＪＡビル（２８階）</t>
  </si>
  <si>
    <t>大手町ＪＡビル（２９階）</t>
  </si>
  <si>
    <t>大手町ＪＡビル（３０階）</t>
  </si>
  <si>
    <t>大手町ＪＡビル（３１階）</t>
  </si>
  <si>
    <t>大手町ＪＡビル（３２階）</t>
  </si>
  <si>
    <t>大手町ＪＡビル（３３階）</t>
  </si>
  <si>
    <t>大手町ＪＡビル（３４階）</t>
  </si>
  <si>
    <t>大手町ＪＡビル（３５階）</t>
  </si>
  <si>
    <t>大手町ＪＡビル（３６階）</t>
  </si>
  <si>
    <t>大手町ＪＡビル（３７階）</t>
  </si>
  <si>
    <t>鍛冶町</t>
  </si>
  <si>
    <t>霞が関（次のビルを除く）</t>
  </si>
  <si>
    <t>霞が関霞が関ビル（地階・階層不明）</t>
  </si>
  <si>
    <t>霞が関霞が関ビル（１階）</t>
  </si>
  <si>
    <t>霞が関霞が関ビル（２階）</t>
  </si>
  <si>
    <t>霞が関霞が関ビル（３階）</t>
  </si>
  <si>
    <t>霞が関霞が関ビル（４階）</t>
  </si>
  <si>
    <t>霞が関霞が関ビル（５階）</t>
  </si>
  <si>
    <t>霞が関霞が関ビル（６階）</t>
  </si>
  <si>
    <t>霞が関霞が関ビル（７階）</t>
  </si>
  <si>
    <t>霞が関霞が関ビル（８階）</t>
  </si>
  <si>
    <t>霞が関霞が関ビル（９階）</t>
  </si>
  <si>
    <t>霞が関霞が関ビル（１０階）</t>
  </si>
  <si>
    <t>霞が関霞が関ビル（１１階）</t>
  </si>
  <si>
    <t>霞が関霞が関ビル（１２階）</t>
  </si>
  <si>
    <t>霞が関霞が関ビル（１３階）</t>
  </si>
  <si>
    <t>霞が関霞が関ビル（１４階）</t>
  </si>
  <si>
    <t>霞が関霞が関ビル（１５階）</t>
  </si>
  <si>
    <t>霞が関霞が関ビル（１６階）</t>
  </si>
  <si>
    <t>霞が関霞が関ビル（１７階）</t>
  </si>
  <si>
    <t>霞が関霞が関ビル（１８階）</t>
  </si>
  <si>
    <t>霞が関霞が関ビル（１９階）</t>
  </si>
  <si>
    <t>霞が関霞が関ビル（２０階）</t>
  </si>
  <si>
    <t>霞が関霞が関ビル（２１階）</t>
  </si>
  <si>
    <t>霞が関霞が関ビル（２２階）</t>
  </si>
  <si>
    <t>霞が関霞が関ビル（２３階）</t>
  </si>
  <si>
    <t>霞が関霞が関ビル（２４階）</t>
  </si>
  <si>
    <t>霞が関霞が関ビル（２５階）</t>
  </si>
  <si>
    <t>霞が関霞が関ビル（２６階）</t>
  </si>
  <si>
    <t>霞が関霞が関ビル（２７階）</t>
  </si>
  <si>
    <t>霞が関霞が関ビル（２８階）</t>
  </si>
  <si>
    <t>霞が関霞が関ビル（２９階）</t>
  </si>
  <si>
    <t>霞が関霞が関ビル（３０階）</t>
  </si>
  <si>
    <t>霞が関霞が関ビル（３１階）</t>
  </si>
  <si>
    <t>霞が関霞が関ビル（３２階）</t>
  </si>
  <si>
    <t>霞が関霞が関ビル（３３階）</t>
  </si>
  <si>
    <t>霞が関霞が関ビル（３４階）</t>
  </si>
  <si>
    <t>霞が関霞が関ビル（３５階）</t>
  </si>
  <si>
    <t>霞が関霞が関ビル（３６階）</t>
  </si>
  <si>
    <t>神田相生町</t>
  </si>
  <si>
    <t>神田淡路町</t>
  </si>
  <si>
    <t>神田和泉町</t>
  </si>
  <si>
    <t>神田岩本町</t>
  </si>
  <si>
    <t>神田小川町</t>
  </si>
  <si>
    <t>神田鍛冶町</t>
  </si>
  <si>
    <t>神田北乗物町</t>
  </si>
  <si>
    <t>神田紺屋町</t>
  </si>
  <si>
    <t>神田佐久間河岸</t>
  </si>
  <si>
    <t>神田佐久間町</t>
  </si>
  <si>
    <t>神田猿楽町</t>
  </si>
  <si>
    <t>神田神保町</t>
  </si>
  <si>
    <t>神田須田町</t>
  </si>
  <si>
    <t>神田駿河台</t>
  </si>
  <si>
    <t>神田多町</t>
  </si>
  <si>
    <t>神田司町</t>
  </si>
  <si>
    <t>神田富山町</t>
  </si>
  <si>
    <t>神田錦町</t>
  </si>
  <si>
    <t>神田西福田町</t>
  </si>
  <si>
    <t>神田練塀町</t>
  </si>
  <si>
    <t>神田花岡町</t>
  </si>
  <si>
    <t>神田東紺屋町</t>
  </si>
  <si>
    <t>神田東松下町</t>
  </si>
  <si>
    <t>神田平河町</t>
  </si>
  <si>
    <t>神田松永町</t>
  </si>
  <si>
    <t>神田美倉町</t>
  </si>
  <si>
    <t>神田三崎町</t>
  </si>
  <si>
    <t>神田美土代町</t>
  </si>
  <si>
    <t>紀尾井町</t>
  </si>
  <si>
    <t>北の丸公園</t>
  </si>
  <si>
    <t>九段南</t>
  </si>
  <si>
    <t>九段北</t>
  </si>
  <si>
    <t>皇居外苑</t>
  </si>
  <si>
    <t>麹町</t>
  </si>
  <si>
    <t>五番町</t>
  </si>
  <si>
    <t>三番町</t>
  </si>
  <si>
    <t>外神田</t>
  </si>
  <si>
    <t>永田町（次のビルを除く）</t>
  </si>
  <si>
    <t>永田町山王パークタワー（地階・階層不明）</t>
  </si>
  <si>
    <t>永田町山王パークタワー（１階）</t>
  </si>
  <si>
    <t>永田町山王パークタワー（２階）</t>
  </si>
  <si>
    <t>永田町山王パークタワー（３階）</t>
  </si>
  <si>
    <t>永田町山王パークタワー（４階）</t>
  </si>
  <si>
    <t>永田町山王パークタワー（５階）</t>
  </si>
  <si>
    <t>永田町山王パークタワー（６階）</t>
  </si>
  <si>
    <t>永田町山王パークタワー（７階）</t>
  </si>
  <si>
    <t>永田町山王パークタワー（８階）</t>
  </si>
  <si>
    <t>永田町山王パークタワー（９階）</t>
  </si>
  <si>
    <t>永田町山王パークタワー（１０階）</t>
  </si>
  <si>
    <t>永田町山王パークタワー（１１階）</t>
  </si>
  <si>
    <t>永田町山王パークタワー（１２階）</t>
  </si>
  <si>
    <t>永田町山王パークタワー（１３階）</t>
  </si>
  <si>
    <t>永田町山王パークタワー（１４階）</t>
  </si>
  <si>
    <t>永田町山王パークタワー（１５階）</t>
  </si>
  <si>
    <t>永田町山王パークタワー（１６階）</t>
  </si>
  <si>
    <t>永田町山王パークタワー（１７階）</t>
  </si>
  <si>
    <t>永田町山王パークタワー（１８階）</t>
  </si>
  <si>
    <t>永田町山王パークタワー（１９階）</t>
  </si>
  <si>
    <t>永田町山王パークタワー（２０階）</t>
  </si>
  <si>
    <t>永田町山王パークタワー（２１階）</t>
  </si>
  <si>
    <t>永田町山王パークタワー（２２階）</t>
  </si>
  <si>
    <t>永田町山王パークタワー（２３階）</t>
  </si>
  <si>
    <t>永田町山王パークタワー（２４階）</t>
  </si>
  <si>
    <t>永田町山王パークタワー（２５階）</t>
  </si>
  <si>
    <t>永田町山王パークタワー（２６階）</t>
  </si>
  <si>
    <t>永田町山王パークタワー（２７階）</t>
  </si>
  <si>
    <t>永田町山王パークタワー（２８階）</t>
  </si>
  <si>
    <t>永田町山王パークタワー（２９階）</t>
  </si>
  <si>
    <t>永田町山王パークタワー（３０階）</t>
  </si>
  <si>
    <t>永田町山王パークタワー（３１階）</t>
  </si>
  <si>
    <t>永田町山王パークタワー（３２階）</t>
  </si>
  <si>
    <t>永田町山王パークタワー（３３階）</t>
  </si>
  <si>
    <t>永田町山王パークタワー（３４階）</t>
  </si>
  <si>
    <t>永田町山王パークタワー（３５階）</t>
  </si>
  <si>
    <t>永田町山王パークタワー（３６階）</t>
  </si>
  <si>
    <t>永田町山王パークタワー（３７階）</t>
  </si>
  <si>
    <t>永田町山王パークタワー（３８階）</t>
  </si>
  <si>
    <t>永田町山王パークタワー（３９階）</t>
  </si>
  <si>
    <t>永田町山王パークタワー（４０階）</t>
  </si>
  <si>
    <t>永田町山王パークタワー（４１階）</t>
  </si>
  <si>
    <t>永田町山王パークタワー（４２階）</t>
  </si>
  <si>
    <t>永田町山王パークタワー（４３階）</t>
  </si>
  <si>
    <t>永田町山王パークタワー（４４階）</t>
  </si>
  <si>
    <t>西神田</t>
  </si>
  <si>
    <t>二番町</t>
  </si>
  <si>
    <t>隼町</t>
  </si>
  <si>
    <t>東神田</t>
  </si>
  <si>
    <t>一ツ橋（１丁目）</t>
  </si>
  <si>
    <t>一ツ橋（２丁目）</t>
  </si>
  <si>
    <t>日比谷公園</t>
  </si>
  <si>
    <t>平河町</t>
  </si>
  <si>
    <t>丸の内（次のビルを除く）</t>
  </si>
  <si>
    <t>丸の内グラントウキョウサウスタワー（地階・階層不明）</t>
  </si>
  <si>
    <t>丸の内グラントウキョウサウスタワー（１階）</t>
  </si>
  <si>
    <t>丸の内グラントウキョウサウスタワー（２階）</t>
  </si>
  <si>
    <t>丸の内グラントウキョウサウスタワー（３階）</t>
  </si>
  <si>
    <t>丸の内グラントウキョウサウスタワー（４階）</t>
  </si>
  <si>
    <t>丸の内グラントウキョウサウスタワー（５階）</t>
  </si>
  <si>
    <t>丸の内グラントウキョウサウスタワー（６階）</t>
  </si>
  <si>
    <t>丸の内グラントウキョウサウスタワー（７階）</t>
  </si>
  <si>
    <t>丸の内グラントウキョウサウスタワー（８階）</t>
  </si>
  <si>
    <t>丸の内グラントウキョウサウスタワー（９階）</t>
  </si>
  <si>
    <t>丸の内グラントウキョウサウスタワー（１０階）</t>
  </si>
  <si>
    <t>丸の内グラントウキョウサウスタワー（１１階）</t>
  </si>
  <si>
    <t>丸の内グラントウキョウサウスタワー（１２階）</t>
  </si>
  <si>
    <t>丸の内グラントウキョウサウスタワー（１３階）</t>
  </si>
  <si>
    <t>丸の内グラントウキョウサウスタワー（１４階）</t>
  </si>
  <si>
    <t>丸の内グラントウキョウサウスタワー（１５階）</t>
  </si>
  <si>
    <t>丸の内グラントウキョウサウスタワー（１６階）</t>
  </si>
  <si>
    <t>丸の内グラントウキョウサウスタワー（１７階）</t>
  </si>
  <si>
    <t>丸の内グラントウキョウサウスタワー（１８階）</t>
  </si>
  <si>
    <t>丸の内グラントウキョウサウスタワー（１９階）</t>
  </si>
  <si>
    <t>丸の内グラントウキョウサウスタワー（２０階）</t>
  </si>
  <si>
    <t>丸の内グラントウキョウサウスタワー（２１階）</t>
  </si>
  <si>
    <t>丸の内グラントウキョウサウスタワー（２２階）</t>
  </si>
  <si>
    <t>丸の内グラントウキョウサウスタワー（２３階）</t>
  </si>
  <si>
    <t>丸の内グラントウキョウサウスタワー（２４階）</t>
  </si>
  <si>
    <t>丸の内グラントウキョウサウスタワー（２５階）</t>
  </si>
  <si>
    <t>丸の内グラントウキョウサウスタワー（２６階）</t>
  </si>
  <si>
    <t>丸の内グラントウキョウサウスタワー（２７階）</t>
  </si>
  <si>
    <t>丸の内グラントウキョウサウスタワー（２８階）</t>
  </si>
  <si>
    <t>丸の内グラントウキョウサウスタワー（２９階）</t>
  </si>
  <si>
    <t>丸の内グラントウキョウサウスタワー（３０階）</t>
  </si>
  <si>
    <t>丸の内グラントウキョウサウスタワー（３１階）</t>
  </si>
  <si>
    <t>丸の内グラントウキョウサウスタワー（３２階）</t>
  </si>
  <si>
    <t>丸の内グラントウキョウサウスタワー（３３階）</t>
  </si>
  <si>
    <t>丸の内グラントウキョウサウスタワー（３４階）</t>
  </si>
  <si>
    <t>丸の内グラントウキョウサウスタワー（３５階）</t>
  </si>
  <si>
    <t>丸の内グラントウキョウサウスタワー（３６階）</t>
  </si>
  <si>
    <t>丸の内グラントウキョウサウスタワー（３７階）</t>
  </si>
  <si>
    <t>丸の内グラントウキョウサウスタワー（３８階）</t>
  </si>
  <si>
    <t>丸の内グラントウキョウサウスタワー（３９階）</t>
  </si>
  <si>
    <t>丸の内グラントウキョウサウスタワー（４０階）</t>
  </si>
  <si>
    <t>丸の内グラントウキョウサウスタワー（４１階）</t>
  </si>
  <si>
    <t>丸の内グラントウキョウサウスタワー（４２階）</t>
  </si>
  <si>
    <t>丸の内グラントウキョウノースタワー（地階・階層不明）</t>
  </si>
  <si>
    <t>丸の内グラントウキョウノースタワー（１階）</t>
  </si>
  <si>
    <t>丸の内グラントウキョウノースタワー（２階）</t>
  </si>
  <si>
    <t>丸の内グラントウキョウノースタワー（３階）</t>
  </si>
  <si>
    <t>丸の内グラントウキョウノースタワー（４階）</t>
  </si>
  <si>
    <t>丸の内グラントウキョウノースタワー（５階）</t>
  </si>
  <si>
    <t>丸の内グラントウキョウノースタワー（６階）</t>
  </si>
  <si>
    <t>丸の内グラントウキョウノースタワー（７階）</t>
  </si>
  <si>
    <t>丸の内グラントウキョウノースタワー（８階）</t>
  </si>
  <si>
    <t>丸の内グラントウキョウノースタワー（９階）</t>
  </si>
  <si>
    <t>丸の内グラントウキョウノースタワー（１０階）</t>
  </si>
  <si>
    <t>丸の内グラントウキョウノースタワー（１１階）</t>
  </si>
  <si>
    <t>丸の内グラントウキョウノースタワー（１２階）</t>
  </si>
  <si>
    <t>丸の内グラントウキョウノースタワー（１３階）</t>
  </si>
  <si>
    <t>丸の内グラントウキョウノースタワー（１４階）</t>
  </si>
  <si>
    <t>丸の内グラントウキョウノースタワー（１５階）</t>
  </si>
  <si>
    <t>丸の内グラントウキョウノースタワー（１６階）</t>
  </si>
  <si>
    <t>丸の内グラントウキョウノースタワー（１７階）</t>
  </si>
  <si>
    <t>丸の内グラントウキョウノースタワー（１８階）</t>
  </si>
  <si>
    <t>丸の内グラントウキョウノースタワー（１９階）</t>
  </si>
  <si>
    <t>丸の内グラントウキョウノースタワー（２０階）</t>
  </si>
  <si>
    <t>丸の内グラントウキョウノースタワー（２１階）</t>
  </si>
  <si>
    <t>丸の内グラントウキョウノースタワー（２２階）</t>
  </si>
  <si>
    <t>丸の内グラントウキョウノースタワー（２３階）</t>
  </si>
  <si>
    <t>丸の内グラントウキョウノースタワー（２４階）</t>
  </si>
  <si>
    <t>丸の内グラントウキョウノースタワー（２５階）</t>
  </si>
  <si>
    <t>丸の内グラントウキョウノースタワー（２６階）</t>
  </si>
  <si>
    <t>丸の内グラントウキョウノースタワー（２７階）</t>
  </si>
  <si>
    <t>丸の内グラントウキョウノースタワー（２８階）</t>
  </si>
  <si>
    <t>丸の内グラントウキョウノースタワー（２９階）</t>
  </si>
  <si>
    <t>丸の内グラントウキョウノースタワー（３０階）</t>
  </si>
  <si>
    <t>丸の内グラントウキョウノースタワー（３１階）</t>
  </si>
  <si>
    <t>丸の内グラントウキョウノースタワー（３２階）</t>
  </si>
  <si>
    <t>丸の内グラントウキョウノースタワー（３３階）</t>
  </si>
  <si>
    <t>丸の内グラントウキョウノースタワー（３４階）</t>
  </si>
  <si>
    <t>丸の内グラントウキョウノースタワー（３５階）</t>
  </si>
  <si>
    <t>丸の内グラントウキョウノースタワー（３６階）</t>
  </si>
  <si>
    <t>丸の内グラントウキョウノースタワー（３７階）</t>
  </si>
  <si>
    <t>丸の内グラントウキョウノースタワー（３８階）</t>
  </si>
  <si>
    <t>丸の内グラントウキョウノースタワー（３９階）</t>
  </si>
  <si>
    <t>丸の内グラントウキョウノースタワー（４０階）</t>
  </si>
  <si>
    <t>丸の内グラントウキョウノースタワー（４１階）</t>
  </si>
  <si>
    <t>丸の内グラントウキョウノースタワー（４２階）</t>
  </si>
  <si>
    <t>丸の内グラントウキョウノースタワー（４３階）</t>
  </si>
  <si>
    <t>丸の内ＪＰタワー（地階・階層不明）</t>
  </si>
  <si>
    <t>丸の内ＪＰタワー（１階）</t>
  </si>
  <si>
    <t>丸の内ＪＰタワー（２階）</t>
  </si>
  <si>
    <t>丸の内ＪＰタワー（３階）</t>
  </si>
  <si>
    <t>丸の内ＪＰタワー（４階）</t>
  </si>
  <si>
    <t>丸の内ＪＰタワー（５階）</t>
  </si>
  <si>
    <t>丸の内ＪＰタワー（６階）</t>
  </si>
  <si>
    <t>丸の内ＪＰタワー（７階）</t>
  </si>
  <si>
    <t>丸の内ＪＰタワー（８階）</t>
  </si>
  <si>
    <t>丸の内ＪＰタワー（９階）</t>
  </si>
  <si>
    <t>丸の内ＪＰタワー（１０階）</t>
  </si>
  <si>
    <t>丸の内ＪＰタワー（１１階）</t>
  </si>
  <si>
    <t>丸の内ＪＰタワー（１２階）</t>
  </si>
  <si>
    <t>丸の内ＪＰタワー（１３階）</t>
  </si>
  <si>
    <t>丸の内ＪＰタワー（１４階）</t>
  </si>
  <si>
    <t>丸の内ＪＰタワー（１５階）</t>
  </si>
  <si>
    <t>丸の内ＪＰタワー（１６階）</t>
  </si>
  <si>
    <t>丸の内ＪＰタワー（１７階）</t>
  </si>
  <si>
    <t>丸の内ＪＰタワー（１８階）</t>
  </si>
  <si>
    <t>丸の内ＪＰタワー（１９階）</t>
  </si>
  <si>
    <t>丸の内ＪＰタワー（２０階）</t>
  </si>
  <si>
    <t>丸の内ＪＰタワー（２１階）</t>
  </si>
  <si>
    <t>丸の内ＪＰタワー（２２階）</t>
  </si>
  <si>
    <t>丸の内ＪＰタワー（２３階）</t>
  </si>
  <si>
    <t>丸の内ＪＰタワー（２４階）</t>
  </si>
  <si>
    <t>丸の内ＪＰタワー（２５階）</t>
  </si>
  <si>
    <t>丸の内ＪＰタワー（２６階）</t>
  </si>
  <si>
    <t>丸の内ＪＰタワー（２７階）</t>
  </si>
  <si>
    <t>丸の内ＪＰタワー（２８階）</t>
  </si>
  <si>
    <t>丸の内ＪＰタワー（２９階）</t>
  </si>
  <si>
    <t>丸の内ＪＰタワー（３０階）</t>
  </si>
  <si>
    <t>丸の内ＪＰタワー（３１階）</t>
  </si>
  <si>
    <t>丸の内ＪＰタワー（３２階）</t>
  </si>
  <si>
    <t>丸の内ＪＰタワー（３３階）</t>
  </si>
  <si>
    <t>丸の内ＪＰタワー（３４階）</t>
  </si>
  <si>
    <t>丸の内ＪＰタワー（３５階）</t>
  </si>
  <si>
    <t>丸の内ＪＰタワー（３６階）</t>
  </si>
  <si>
    <t>丸の内ＪＰタワー（３７階）</t>
  </si>
  <si>
    <t>丸の内ＪＰタワー（３８階）</t>
  </si>
  <si>
    <t>丸の内新丸の内ビルディング（地階・階層不明）</t>
  </si>
  <si>
    <t>丸の内新丸の内ビルディング（１階）</t>
  </si>
  <si>
    <t>丸の内新丸の内ビルディング（２階）</t>
  </si>
  <si>
    <t>丸の内新丸の内ビルディング（３階）</t>
  </si>
  <si>
    <t>丸の内新丸の内ビルディング（４階）</t>
  </si>
  <si>
    <t>丸の内新丸の内ビルディング（５階）</t>
  </si>
  <si>
    <t>丸の内新丸の内ビルディング（６階）</t>
  </si>
  <si>
    <t>丸の内新丸の内ビルディング（７階）</t>
  </si>
  <si>
    <t>丸の内新丸の内ビルディング（８階）</t>
  </si>
  <si>
    <t>丸の内新丸の内ビルディング（９階）</t>
  </si>
  <si>
    <t>丸の内新丸の内ビルディング（１０階）</t>
  </si>
  <si>
    <t>丸の内新丸の内ビルディング（１１階）</t>
  </si>
  <si>
    <t>丸の内新丸の内ビルディング（１２階）</t>
  </si>
  <si>
    <t>丸の内新丸の内ビルディング（１３階）</t>
  </si>
  <si>
    <t>丸の内新丸の内ビルディング（１４階）</t>
  </si>
  <si>
    <t>丸の内新丸の内ビルディング（１５階）</t>
  </si>
  <si>
    <t>丸の内新丸の内ビルディング（１６階）</t>
  </si>
  <si>
    <t>丸の内新丸の内ビルディング（１７階）</t>
  </si>
  <si>
    <t>丸の内新丸の内ビルディング（１８階）</t>
  </si>
  <si>
    <t>丸の内新丸の内ビルディング（１９階）</t>
  </si>
  <si>
    <t>丸の内新丸の内ビルディング（２０階）</t>
  </si>
  <si>
    <t>丸の内新丸の内ビルディング（２１階）</t>
  </si>
  <si>
    <t>丸の内新丸の内ビルディング（２２階）</t>
  </si>
  <si>
    <t>丸の内新丸の内ビルディング（２３階）</t>
  </si>
  <si>
    <t>丸の内新丸の内ビルディング（２４階）</t>
  </si>
  <si>
    <t>丸の内新丸の内ビルディング（２５階）</t>
  </si>
  <si>
    <t>丸の内新丸の内ビルディング（２６階）</t>
  </si>
  <si>
    <t>丸の内新丸の内ビルディング（２７階）</t>
  </si>
  <si>
    <t>丸の内新丸の内ビルディング（２８階）</t>
  </si>
  <si>
    <t>丸の内新丸の内ビルディング（２９階）</t>
  </si>
  <si>
    <t>丸の内新丸の内ビルディング（３０階）</t>
  </si>
  <si>
    <t>丸の内新丸の内ビルディング（３１階）</t>
  </si>
  <si>
    <t>丸の内新丸の内ビルディング（３２階）</t>
  </si>
  <si>
    <t>丸の内新丸の内ビルディング（３３階）</t>
  </si>
  <si>
    <t>丸の内新丸の内ビルディング（３４階）</t>
  </si>
  <si>
    <t>丸の内新丸の内ビルディング（３５階）</t>
  </si>
  <si>
    <t>丸の内新丸の内ビルディング（３６階）</t>
  </si>
  <si>
    <t>丸の内新丸の内ビルディング（３７階）</t>
  </si>
  <si>
    <t>丸の内新丸の内ビルディング（３８階）</t>
  </si>
  <si>
    <t>丸の内東京ビルディング（地階・階層不明）</t>
  </si>
  <si>
    <t>丸の内東京ビルディング（１階）</t>
  </si>
  <si>
    <t>丸の内東京ビルディング（２階）</t>
  </si>
  <si>
    <t>丸の内東京ビルディング（３階）</t>
  </si>
  <si>
    <t>丸の内東京ビルディング（４階）</t>
  </si>
  <si>
    <t>丸の内東京ビルディング（５階）</t>
  </si>
  <si>
    <t>丸の内東京ビルディング（６階）</t>
  </si>
  <si>
    <t>丸の内東京ビルディング（７階）</t>
  </si>
  <si>
    <t>丸の内東京ビルディング（８階）</t>
  </si>
  <si>
    <t>丸の内東京ビルディング（９階）</t>
  </si>
  <si>
    <t>丸の内東京ビルディング（１０階）</t>
  </si>
  <si>
    <t>丸の内東京ビルディング（１１階）</t>
  </si>
  <si>
    <t>丸の内東京ビルディング（１２階）</t>
  </si>
  <si>
    <t>丸の内東京ビルディング（１３階）</t>
  </si>
  <si>
    <t>丸の内東京ビルディング（１４階）</t>
  </si>
  <si>
    <t>丸の内東京ビルディング（１５階）</t>
  </si>
  <si>
    <t>丸の内東京ビルディング（１６階）</t>
  </si>
  <si>
    <t>丸の内東京ビルディング（１７階）</t>
  </si>
  <si>
    <t>丸の内東京ビルディング（１８階）</t>
  </si>
  <si>
    <t>丸の内東京ビルディング（１９階）</t>
  </si>
  <si>
    <t>丸の内東京ビルディング（２０階）</t>
  </si>
  <si>
    <t>丸の内東京ビルディング（２１階）</t>
  </si>
  <si>
    <t>丸の内東京ビルディング（２２階）</t>
  </si>
  <si>
    <t>丸の内東京ビルディング（２３階）</t>
  </si>
  <si>
    <t>丸の内東京ビルディング（２４階）</t>
  </si>
  <si>
    <t>丸の内東京ビルディング（２５階）</t>
  </si>
  <si>
    <t>丸の内東京ビルディング（２６階）</t>
  </si>
  <si>
    <t>丸の内東京ビルディング（２７階）</t>
  </si>
  <si>
    <t>丸の内東京ビルディング（２８階）</t>
  </si>
  <si>
    <t>丸の内東京ビルディング（２９階）</t>
  </si>
  <si>
    <t>丸の内東京ビルディング（３０階）</t>
  </si>
  <si>
    <t>丸の内東京ビルディング（３１階）</t>
  </si>
  <si>
    <t>丸の内東京ビルディング（３２階）</t>
  </si>
  <si>
    <t>丸の内東京ビルディング（３３階）</t>
  </si>
  <si>
    <t>丸の内パシフィックセンチュリープレイス丸の内（地階・階層不明）</t>
  </si>
  <si>
    <t>丸の内パシフィックセンチュリープレイス丸の内（１階）</t>
  </si>
  <si>
    <t>丸の内パシフィックセンチュリープレイス丸の内（２階）</t>
  </si>
  <si>
    <t>丸の内パシフィックセンチュリープレイス丸の内（３階）</t>
  </si>
  <si>
    <t>丸の内パシフィックセンチュリープレイス丸の内（４階）</t>
  </si>
  <si>
    <t>丸の内パシフィックセンチュリープレイス丸の内（５階）</t>
  </si>
  <si>
    <t>丸の内パシフィックセンチュリープレイス丸の内（６階）</t>
  </si>
  <si>
    <t>丸の内パシフィックセンチュリープレイス丸の内（７階）</t>
  </si>
  <si>
    <t>丸の内パシフィックセンチュリープレイス丸の内（８階）</t>
  </si>
  <si>
    <t>丸の内パシフィックセンチュリープレイス丸の内（９階）</t>
  </si>
  <si>
    <t>丸の内パシフィックセンチュリープレイス丸の内（１０階）</t>
  </si>
  <si>
    <t>丸の内パシフィックセンチュリープレイス丸の内（１１階）</t>
  </si>
  <si>
    <t>丸の内パシフィックセンチュリープレイス丸の内（１２階）</t>
  </si>
  <si>
    <t>丸の内パシフィックセンチュリープレイス丸の内（１３階）</t>
  </si>
  <si>
    <t>丸の内パシフィックセンチュリープレイス丸の内（１４階）</t>
  </si>
  <si>
    <t>丸の内パシフィックセンチュリープレイス丸の内（１５階）</t>
  </si>
  <si>
    <t>丸の内パシフィックセンチュリープレイス丸の内（１６階）</t>
  </si>
  <si>
    <t>丸の内パシフィックセンチュリープレイス丸の内（１７階）</t>
  </si>
  <si>
    <t>丸の内パシフィックセンチュリープレイス丸の内（１８階）</t>
  </si>
  <si>
    <t>丸の内パシフィックセンチュリープレイス丸の内（１９階）</t>
  </si>
  <si>
    <t>丸の内パシフィックセンチュリープレイス丸の内（２０階）</t>
  </si>
  <si>
    <t>丸の内パシフィックセンチュリープレイス丸の内（２１階）</t>
  </si>
  <si>
    <t>丸の内パシフィックセンチュリープレイス丸の内（２２階）</t>
  </si>
  <si>
    <t>丸の内パシフィックセンチュリープレイス丸の内（２３階）</t>
  </si>
  <si>
    <t>丸の内パシフィックセンチュリープレイス丸の内（２４階）</t>
  </si>
  <si>
    <t>丸の内パシフィックセンチュリープレイス丸の内（２５階）</t>
  </si>
  <si>
    <t>丸の内パシフィックセンチュリープレイス丸の内（２６階）</t>
  </si>
  <si>
    <t>丸の内パシフィックセンチュリープレイス丸の内（２７階）</t>
  </si>
  <si>
    <t>丸の内パシフィックセンチュリープレイス丸の内（２８階）</t>
  </si>
  <si>
    <t>丸の内パシフィックセンチュリープレイス丸の内（２９階）</t>
  </si>
  <si>
    <t>丸の内パシフィックセンチュリープレイス丸の内（３０階）</t>
  </si>
  <si>
    <t>丸の内パシフィックセンチュリープレイス丸の内（３１階）</t>
  </si>
  <si>
    <t>丸の内丸の内パークビルディング（地階・階層不明）</t>
  </si>
  <si>
    <t>丸の内丸の内パークビルディング（１階）</t>
  </si>
  <si>
    <t>丸の内丸の内パークビルディング（２階）</t>
  </si>
  <si>
    <t>丸の内丸の内パークビルディング（３階）</t>
  </si>
  <si>
    <t>丸の内丸の内パークビルディング（４階）</t>
  </si>
  <si>
    <t>丸の内丸の内パークビルディング（５階）</t>
  </si>
  <si>
    <t>丸の内丸の内パークビルディング（６階）</t>
  </si>
  <si>
    <t>丸の内丸の内パークビルディング（７階）</t>
  </si>
  <si>
    <t>丸の内丸の内パークビルディング（８階）</t>
  </si>
  <si>
    <t>丸の内丸の内パークビルディング（９階）</t>
  </si>
  <si>
    <t>丸の内丸の内パークビルディング（１０階）</t>
  </si>
  <si>
    <t>丸の内丸の内パークビルディング（１１階）</t>
  </si>
  <si>
    <t>丸の内丸の内パークビルディング（１２階）</t>
  </si>
  <si>
    <t>丸の内丸の内パークビルディング（１３階）</t>
  </si>
  <si>
    <t>丸の内丸の内パークビルディング（１４階）</t>
  </si>
  <si>
    <t>丸の内丸の内パークビルディング（１５階）</t>
  </si>
  <si>
    <t>丸の内丸の内パークビルディング（１６階）</t>
  </si>
  <si>
    <t>丸の内丸の内パークビルディング（１７階）</t>
  </si>
  <si>
    <t>丸の内丸の内パークビルディング（１８階）</t>
  </si>
  <si>
    <t>丸の内丸の内パークビルディング（１９階）</t>
  </si>
  <si>
    <t>丸の内丸の内パークビルディング（２０階）</t>
  </si>
  <si>
    <t>丸の内丸の内パークビルディング（２１階）</t>
  </si>
  <si>
    <t>丸の内丸の内パークビルディング（２２階）</t>
  </si>
  <si>
    <t>丸の内丸の内パークビルディング（２３階）</t>
  </si>
  <si>
    <t>丸の内丸の内パークビルディング（２４階）</t>
  </si>
  <si>
    <t>丸の内丸の内パークビルディング（２５階）</t>
  </si>
  <si>
    <t>丸の内丸の内パークビルディング（２６階）</t>
  </si>
  <si>
    <t>丸の内丸の内パークビルディング（２７階）</t>
  </si>
  <si>
    <t>丸の内丸の内パークビルディング（２８階）</t>
  </si>
  <si>
    <t>丸の内丸の内パークビルディング（２９階）</t>
  </si>
  <si>
    <t>丸の内丸の内パークビルディング（３０階）</t>
  </si>
  <si>
    <t>丸の内丸の内パークビルディング（３１階）</t>
  </si>
  <si>
    <t>丸の内丸の内パークビルディング（３２階）</t>
  </si>
  <si>
    <t>丸の内丸の内パークビルディング（３３階）</t>
  </si>
  <si>
    <t>丸の内丸の内パークビルディング（３４階）</t>
  </si>
  <si>
    <t>丸の内丸の内ビルディング（地階・階層不明）</t>
  </si>
  <si>
    <t>丸の内丸の内ビルディング（１階）</t>
  </si>
  <si>
    <t>丸の内丸の内ビルディング（２階）</t>
  </si>
  <si>
    <t>丸の内丸の内ビルディング（３階）</t>
  </si>
  <si>
    <t>丸の内丸の内ビルディング（４階）</t>
  </si>
  <si>
    <t>丸の内丸の内ビルディング（５階）</t>
  </si>
  <si>
    <t>丸の内丸の内ビルディング（６階）</t>
  </si>
  <si>
    <t>丸の内丸の内ビルディング（７階）</t>
  </si>
  <si>
    <t>丸の内丸の内ビルディング（８階）</t>
  </si>
  <si>
    <t>丸の内丸の内ビルディング（９階）</t>
  </si>
  <si>
    <t>丸の内丸の内ビルディング（１０階）</t>
  </si>
  <si>
    <t>丸の内丸の内ビルディング（１１階）</t>
  </si>
  <si>
    <t>丸の内丸の内ビルディング（１２階）</t>
  </si>
  <si>
    <t>丸の内丸の内ビルディング（１３階）</t>
  </si>
  <si>
    <t>丸の内丸の内ビルディング（１４階）</t>
  </si>
  <si>
    <t>丸の内丸の内ビルディング（１５階）</t>
  </si>
  <si>
    <t>丸の内丸の内ビルディング（１６階）</t>
  </si>
  <si>
    <t>丸の内丸の内ビルディング（１７階）</t>
  </si>
  <si>
    <t>丸の内丸の内ビルディング（１８階）</t>
  </si>
  <si>
    <t>丸の内丸の内ビルディング（１９階）</t>
  </si>
  <si>
    <t>丸の内丸の内ビルディング（２０階）</t>
  </si>
  <si>
    <t>丸の内丸の内ビルディング（２１階）</t>
  </si>
  <si>
    <t>丸の内丸の内ビルディング（２２階）</t>
  </si>
  <si>
    <t>丸の内丸の内ビルディング（２３階）</t>
  </si>
  <si>
    <t>丸の内丸の内ビルディング（２４階）</t>
  </si>
  <si>
    <t>丸の内丸の内ビルディング（２５階）</t>
  </si>
  <si>
    <t>丸の内丸の内ビルディング（２６階）</t>
  </si>
  <si>
    <t>丸の内丸の内ビルディング（２７階）</t>
  </si>
  <si>
    <t>丸の内丸の内ビルディング（２８階）</t>
  </si>
  <si>
    <t>丸の内丸の内ビルディング（２９階）</t>
  </si>
  <si>
    <t>丸の内丸の内ビルディング（３０階）</t>
  </si>
  <si>
    <t>丸の内丸の内ビルディング（３１階）</t>
  </si>
  <si>
    <t>丸の内丸の内ビルディング（３２階）</t>
  </si>
  <si>
    <t>丸の内丸の内ビルディング（３３階）</t>
  </si>
  <si>
    <t>丸の内丸の内ビルディング（３４階）</t>
  </si>
  <si>
    <t>丸の内丸の内ビルディング（３５階）</t>
  </si>
  <si>
    <t>丸の内丸の内ビルディング（３６階）</t>
  </si>
  <si>
    <t>丸の内丸の内ビルディング（３７階）</t>
  </si>
  <si>
    <t>有楽町</t>
  </si>
  <si>
    <t>四番町</t>
  </si>
  <si>
    <t>六番町</t>
  </si>
  <si>
    <t>中央区</t>
  </si>
  <si>
    <t>入船</t>
  </si>
  <si>
    <t>勝どき</t>
  </si>
  <si>
    <t>京橋</t>
  </si>
  <si>
    <t>銀座</t>
  </si>
  <si>
    <t>新川</t>
  </si>
  <si>
    <t>新富</t>
  </si>
  <si>
    <t>月島</t>
  </si>
  <si>
    <t>築地</t>
  </si>
  <si>
    <t>佃</t>
  </si>
  <si>
    <t>豊海町</t>
  </si>
  <si>
    <t>日本橋（次のビルを除く）</t>
  </si>
  <si>
    <t>日本橋東京日本橋タワー（地階・階層不明）</t>
  </si>
  <si>
    <t>日本橋東京日本橋タワー（１階）</t>
  </si>
  <si>
    <t>日本橋東京日本橋タワー（２階）</t>
  </si>
  <si>
    <t>日本橋東京日本橋タワー（３階）</t>
  </si>
  <si>
    <t>日本橋東京日本橋タワー（４階）</t>
  </si>
  <si>
    <t>日本橋東京日本橋タワー（５階）</t>
  </si>
  <si>
    <t>日本橋東京日本橋タワー（６階）</t>
  </si>
  <si>
    <t>日本橋東京日本橋タワー（７階）</t>
  </si>
  <si>
    <t>日本橋東京日本橋タワー（８階）</t>
  </si>
  <si>
    <t>日本橋東京日本橋タワー（９階）</t>
  </si>
  <si>
    <t>日本橋東京日本橋タワー（１０階）</t>
  </si>
  <si>
    <t>日本橋東京日本橋タワー（１１階）</t>
  </si>
  <si>
    <t>日本橋東京日本橋タワー（１２階）</t>
  </si>
  <si>
    <t>日本橋東京日本橋タワー（１３階）</t>
  </si>
  <si>
    <t>日本橋東京日本橋タワー（１４階）</t>
  </si>
  <si>
    <t>日本橋東京日本橋タワー（１５階）</t>
  </si>
  <si>
    <t>日本橋東京日本橋タワー（１６階）</t>
  </si>
  <si>
    <t>日本橋東京日本橋タワー（１７階）</t>
  </si>
  <si>
    <t>日本橋東京日本橋タワー（１８階）</t>
  </si>
  <si>
    <t>日本橋東京日本橋タワー（１９階）</t>
  </si>
  <si>
    <t>日本橋東京日本橋タワー（２０階）</t>
  </si>
  <si>
    <t>日本橋東京日本橋タワー（２１階）</t>
  </si>
  <si>
    <t>日本橋東京日本橋タワー（２２階）</t>
  </si>
  <si>
    <t>日本橋東京日本橋タワー（２３階）</t>
  </si>
  <si>
    <t>日本橋東京日本橋タワー（２４階）</t>
  </si>
  <si>
    <t>日本橋東京日本橋タワー（２５階）</t>
  </si>
  <si>
    <t>日本橋東京日本橋タワー（２６階）</t>
  </si>
  <si>
    <t>日本橋東京日本橋タワー（２７階）</t>
  </si>
  <si>
    <t>日本橋東京日本橋タワー（２８階）</t>
  </si>
  <si>
    <t>日本橋東京日本橋タワー（２９階）</t>
  </si>
  <si>
    <t>日本橋東京日本橋タワー（３０階）</t>
  </si>
  <si>
    <t>日本橋東京日本橋タワー（３１階）</t>
  </si>
  <si>
    <t>日本橋東京日本橋タワー（３２階）</t>
  </si>
  <si>
    <t>日本橋東京日本橋タワー（３３階）</t>
  </si>
  <si>
    <t>日本橋東京日本橋タワー（３４階）</t>
  </si>
  <si>
    <t>日本橋東京日本橋タワー（３５階）</t>
  </si>
  <si>
    <t>日本橋日本橋高島屋三井ビルディング（地階・階層不明）</t>
  </si>
  <si>
    <t>日本橋日本橋高島屋三井ビルディング（１階）</t>
  </si>
  <si>
    <t>日本橋日本橋高島屋三井ビルディング（２階）</t>
  </si>
  <si>
    <t>日本橋日本橋高島屋三井ビルディング（３階）</t>
  </si>
  <si>
    <t>日本橋日本橋高島屋三井ビルディング（４階）</t>
  </si>
  <si>
    <t>日本橋日本橋高島屋三井ビルディング（５階）</t>
  </si>
  <si>
    <t>日本橋日本橋高島屋三井ビルディング（６階）</t>
  </si>
  <si>
    <t>日本橋日本橋高島屋三井ビルディング（７階）</t>
  </si>
  <si>
    <t>日本橋日本橋高島屋三井ビルディング（８階）</t>
  </si>
  <si>
    <t>日本橋日本橋高島屋三井ビルディング（９階）</t>
  </si>
  <si>
    <t>日本橋日本橋高島屋三井ビルディング（１０階）</t>
  </si>
  <si>
    <t>日本橋日本橋高島屋三井ビルディング（１１階）</t>
  </si>
  <si>
    <t>日本橋日本橋高島屋三井ビルディング（１２階）</t>
  </si>
  <si>
    <t>日本橋日本橋高島屋三井ビルディング（１３階）</t>
  </si>
  <si>
    <t>日本橋日本橋高島屋三井ビルディング（１４階）</t>
  </si>
  <si>
    <t>日本橋日本橋高島屋三井ビルディング（１５階）</t>
  </si>
  <si>
    <t>日本橋日本橋高島屋三井ビルディング（１６階）</t>
  </si>
  <si>
    <t>日本橋日本橋高島屋三井ビルディング（１７階）</t>
  </si>
  <si>
    <t>日本橋日本橋高島屋三井ビルディング（１８階）</t>
  </si>
  <si>
    <t>日本橋日本橋高島屋三井ビルディング（１９階）</t>
  </si>
  <si>
    <t>日本橋日本橋高島屋三井ビルディング（２０階）</t>
  </si>
  <si>
    <t>日本橋日本橋高島屋三井ビルディング（２１階）</t>
  </si>
  <si>
    <t>日本橋日本橋高島屋三井ビルディング（２２階）</t>
  </si>
  <si>
    <t>日本橋日本橋高島屋三井ビルディング（２３階）</t>
  </si>
  <si>
    <t>日本橋日本橋高島屋三井ビルディング（２４階）</t>
  </si>
  <si>
    <t>日本橋日本橋高島屋三井ビルディング（２５階）</t>
  </si>
  <si>
    <t>日本橋日本橋高島屋三井ビルディング（２６階）</t>
  </si>
  <si>
    <t>日本橋日本橋高島屋三井ビルディング（２７階）</t>
  </si>
  <si>
    <t>日本橋日本橋高島屋三井ビルディング（２８階）</t>
  </si>
  <si>
    <t>日本橋日本橋高島屋三井ビルディング（２９階）</t>
  </si>
  <si>
    <t>日本橋日本橋高島屋三井ビルディング（３０階）</t>
  </si>
  <si>
    <t>日本橋日本橋高島屋三井ビルディング（３１階）</t>
  </si>
  <si>
    <t>日本橋日本橋高島屋三井ビルディング（３２階）</t>
  </si>
  <si>
    <t>日本橋大伝馬町</t>
  </si>
  <si>
    <t>日本橋蛎殻町</t>
  </si>
  <si>
    <t>日本橋兜町</t>
  </si>
  <si>
    <t>日本橋茅場町</t>
  </si>
  <si>
    <t>日本橋小網町</t>
  </si>
  <si>
    <t>日本橋小伝馬町</t>
  </si>
  <si>
    <t>日本橋小舟町</t>
  </si>
  <si>
    <t>日本橋富沢町</t>
  </si>
  <si>
    <t>日本橋中洲</t>
  </si>
  <si>
    <t>日本橋人形町</t>
  </si>
  <si>
    <t>日本橋箱崎町</t>
  </si>
  <si>
    <t>日本橋浜町</t>
  </si>
  <si>
    <t>日本橋馬喰町</t>
  </si>
  <si>
    <t>日本橋久松町</t>
  </si>
  <si>
    <t>日本橋堀留町</t>
  </si>
  <si>
    <t>日本橋本石町</t>
  </si>
  <si>
    <t>日本橋本町</t>
  </si>
  <si>
    <t>日本橋室町</t>
  </si>
  <si>
    <t>日本橋横山町</t>
  </si>
  <si>
    <t>八丁堀</t>
  </si>
  <si>
    <t>浜離宮庭園</t>
  </si>
  <si>
    <t>晴海（次のビルを除く）</t>
  </si>
  <si>
    <t>晴海オフィスタワーＸ（地階・階層不明）</t>
  </si>
  <si>
    <t>晴海オフィスタワーＸ（１階）</t>
  </si>
  <si>
    <t>晴海オフィスタワーＸ（２階）</t>
  </si>
  <si>
    <t>晴海オフィスタワーＸ（３階）</t>
  </si>
  <si>
    <t>晴海オフィスタワーＸ（４階）</t>
  </si>
  <si>
    <t>晴海オフィスタワーＸ（５階）</t>
  </si>
  <si>
    <t>晴海オフィスタワーＸ（６階）</t>
  </si>
  <si>
    <t>晴海オフィスタワーＸ（７階）</t>
  </si>
  <si>
    <t>晴海オフィスタワーＸ（８階）</t>
  </si>
  <si>
    <t>晴海オフィスタワーＸ（９階）</t>
  </si>
  <si>
    <t>晴海オフィスタワーＸ（１０階）</t>
  </si>
  <si>
    <t>晴海オフィスタワーＸ（１１階）</t>
  </si>
  <si>
    <t>晴海オフィスタワーＸ（１２階）</t>
  </si>
  <si>
    <t>晴海オフィスタワーＸ（１３階）</t>
  </si>
  <si>
    <t>晴海オフィスタワーＸ（１４階）</t>
  </si>
  <si>
    <t>晴海オフィスタワーＸ（１５階）</t>
  </si>
  <si>
    <t>晴海オフィスタワーＸ（１６階）</t>
  </si>
  <si>
    <t>晴海オフィスタワーＸ（１７階）</t>
  </si>
  <si>
    <t>晴海オフィスタワーＸ（１８階）</t>
  </si>
  <si>
    <t>晴海オフィスタワーＸ（１９階）</t>
  </si>
  <si>
    <t>晴海オフィスタワーＸ（２０階）</t>
  </si>
  <si>
    <t>晴海オフィスタワーＸ（２１階）</t>
  </si>
  <si>
    <t>晴海オフィスタワーＸ（２２階）</t>
  </si>
  <si>
    <t>晴海オフィスタワーＸ（２３階）</t>
  </si>
  <si>
    <t>晴海オフィスタワーＸ（２４階）</t>
  </si>
  <si>
    <t>晴海オフィスタワーＸ（２５階）</t>
  </si>
  <si>
    <t>晴海オフィスタワーＸ（２６階）</t>
  </si>
  <si>
    <t>晴海オフィスタワーＸ（２７階）</t>
  </si>
  <si>
    <t>晴海オフィスタワーＸ（２８階）</t>
  </si>
  <si>
    <t>晴海オフィスタワーＸ（２９階）</t>
  </si>
  <si>
    <t>晴海オフィスタワーＸ（３０階）</t>
  </si>
  <si>
    <t>晴海オフィスタワーＸ（３１階）</t>
  </si>
  <si>
    <t>晴海オフィスタワーＸ（３２階）</t>
  </si>
  <si>
    <t>晴海オフィスタワーＸ（３３階）</t>
  </si>
  <si>
    <t>晴海オフィスタワーＸ（３４階）</t>
  </si>
  <si>
    <t>晴海オフィスタワーＸ（３５階）</t>
  </si>
  <si>
    <t>晴海オフィスタワーＸ（３６階）</t>
  </si>
  <si>
    <t>晴海オフィスタワーＸ（３７階）</t>
  </si>
  <si>
    <t>晴海オフィスタワーＸ（３８階）</t>
  </si>
  <si>
    <t>晴海オフィスタワーＸ（３９階）</t>
  </si>
  <si>
    <t>晴海オフィスタワーＸ（４０階）</t>
  </si>
  <si>
    <t>晴海オフィスタワーＸ（４１階）</t>
  </si>
  <si>
    <t>晴海オフィスタワーＸ（４２階）</t>
  </si>
  <si>
    <t>晴海オフィスタワーＸ（４３階）</t>
  </si>
  <si>
    <t>晴海オフィスタワーＸ（４４階）</t>
  </si>
  <si>
    <t>晴海オフィスタワーＹ（地階・階層不明）</t>
  </si>
  <si>
    <t>晴海オフィスタワーＹ（１階）</t>
  </si>
  <si>
    <t>晴海オフィスタワーＹ（２階）</t>
  </si>
  <si>
    <t>晴海オフィスタワーＹ（３階）</t>
  </si>
  <si>
    <t>晴海オフィスタワーＹ（４階）</t>
  </si>
  <si>
    <t>晴海オフィスタワーＹ（５階）</t>
  </si>
  <si>
    <t>晴海オフィスタワーＹ（６階）</t>
  </si>
  <si>
    <t>晴海オフィスタワーＹ（７階）</t>
  </si>
  <si>
    <t>晴海オフィスタワーＹ（８階）</t>
  </si>
  <si>
    <t>晴海オフィスタワーＹ（９階）</t>
  </si>
  <si>
    <t>晴海オフィスタワーＹ（１０階）</t>
  </si>
  <si>
    <t>晴海オフィスタワーＹ（１１階）</t>
  </si>
  <si>
    <t>晴海オフィスタワーＹ（１２階）</t>
  </si>
  <si>
    <t>晴海オフィスタワーＹ（１３階）</t>
  </si>
  <si>
    <t>晴海オフィスタワーＹ（１４階）</t>
  </si>
  <si>
    <t>晴海オフィスタワーＹ（１５階）</t>
  </si>
  <si>
    <t>晴海オフィスタワーＹ（１６階）</t>
  </si>
  <si>
    <t>晴海オフィスタワーＹ（１７階）</t>
  </si>
  <si>
    <t>晴海オフィスタワーＹ（１８階）</t>
  </si>
  <si>
    <t>晴海オフィスタワーＹ（１９階）</t>
  </si>
  <si>
    <t>晴海オフィスタワーＹ（２０階）</t>
  </si>
  <si>
    <t>晴海オフィスタワーＹ（２１階）</t>
  </si>
  <si>
    <t>晴海オフィスタワーＹ（２２階）</t>
  </si>
  <si>
    <t>晴海オフィスタワーＹ（２３階）</t>
  </si>
  <si>
    <t>晴海オフィスタワーＹ（２４階）</t>
  </si>
  <si>
    <t>晴海オフィスタワーＹ（２５階）</t>
  </si>
  <si>
    <t>晴海オフィスタワーＹ（２６階）</t>
  </si>
  <si>
    <t>晴海オフィスタワーＹ（２７階）</t>
  </si>
  <si>
    <t>晴海オフィスタワーＹ（２８階）</t>
  </si>
  <si>
    <t>晴海オフィスタワーＹ（２９階）</t>
  </si>
  <si>
    <t>晴海オフィスタワーＹ（３０階）</t>
  </si>
  <si>
    <t>晴海オフィスタワーＹ（３１階）</t>
  </si>
  <si>
    <t>晴海オフィスタワーＹ（３２階）</t>
  </si>
  <si>
    <t>晴海オフィスタワーＹ（３３階）</t>
  </si>
  <si>
    <t>晴海オフィスタワーＹ（３４階）</t>
  </si>
  <si>
    <t>晴海オフィスタワーＹ（３５階）</t>
  </si>
  <si>
    <t>晴海オフィスタワーＹ（３６階）</t>
  </si>
  <si>
    <t>晴海オフィスタワーＹ（３７階）</t>
  </si>
  <si>
    <t>晴海オフィスタワーＹ（３８階）</t>
  </si>
  <si>
    <t>晴海オフィスタワーＹ（３９階）</t>
  </si>
  <si>
    <t>晴海オフィスタワーＺ（地階・階層不明）</t>
  </si>
  <si>
    <t>晴海オフィスタワーＺ（１階）</t>
  </si>
  <si>
    <t>晴海オフィスタワーＺ（２階）</t>
  </si>
  <si>
    <t>晴海オフィスタワーＺ（３階）</t>
  </si>
  <si>
    <t>晴海オフィスタワーＺ（４階）</t>
  </si>
  <si>
    <t>晴海オフィスタワーＺ（５階）</t>
  </si>
  <si>
    <t>晴海オフィスタワーＺ（６階）</t>
  </si>
  <si>
    <t>晴海オフィスタワーＺ（７階）</t>
  </si>
  <si>
    <t>晴海オフィスタワーＺ（８階）</t>
  </si>
  <si>
    <t>晴海オフィスタワーＺ（９階）</t>
  </si>
  <si>
    <t>晴海オフィスタワーＺ（１０階）</t>
  </si>
  <si>
    <t>晴海オフィスタワーＺ（１１階）</t>
  </si>
  <si>
    <t>晴海オフィスタワーＺ（１２階）</t>
  </si>
  <si>
    <t>晴海オフィスタワーＺ（１３階）</t>
  </si>
  <si>
    <t>晴海オフィスタワーＺ（１４階）</t>
  </si>
  <si>
    <t>晴海オフィスタワーＺ（１５階）</t>
  </si>
  <si>
    <t>晴海オフィスタワーＺ（１６階）</t>
  </si>
  <si>
    <t>晴海オフィスタワーＺ（１７階）</t>
  </si>
  <si>
    <t>晴海オフィスタワーＺ（１８階）</t>
  </si>
  <si>
    <t>晴海オフィスタワーＺ（１９階）</t>
  </si>
  <si>
    <t>晴海オフィスタワーＺ（２０階）</t>
  </si>
  <si>
    <t>晴海オフィスタワーＺ（２１階）</t>
  </si>
  <si>
    <t>晴海オフィスタワーＺ（２２階）</t>
  </si>
  <si>
    <t>晴海オフィスタワーＺ（２３階）</t>
  </si>
  <si>
    <t>晴海オフィスタワーＺ（２４階）</t>
  </si>
  <si>
    <t>晴海オフィスタワーＺ（２５階）</t>
  </si>
  <si>
    <t>晴海オフィスタワーＺ（２６階）</t>
  </si>
  <si>
    <t>晴海オフィスタワーＺ（２７階）</t>
  </si>
  <si>
    <t>晴海オフィスタワーＺ（２８階）</t>
  </si>
  <si>
    <t>晴海オフィスタワーＺ（２９階）</t>
  </si>
  <si>
    <t>晴海オフィスタワーＺ（３０階）</t>
  </si>
  <si>
    <t>晴海オフィスタワーＺ（３１階）</t>
  </si>
  <si>
    <t>晴海オフィスタワーＺ（３２階）</t>
  </si>
  <si>
    <t>晴海オフィスタワーＺ（３３階）</t>
  </si>
  <si>
    <t>東日本橋</t>
  </si>
  <si>
    <t>湊</t>
  </si>
  <si>
    <t>八重洲（１丁目）</t>
  </si>
  <si>
    <t>八重洲（２丁目）</t>
  </si>
  <si>
    <t>港区</t>
  </si>
  <si>
    <t>赤坂（次のビルを除く）</t>
  </si>
  <si>
    <t>赤坂赤坂アークヒルズ・アーク森ビル（地階・階層不明）</t>
  </si>
  <si>
    <t>赤坂赤坂アークヒルズ・アーク森ビル（１階）</t>
  </si>
  <si>
    <t>赤坂赤坂アークヒルズ・アーク森ビル（２階）</t>
  </si>
  <si>
    <t>赤坂赤坂アークヒルズ・アーク森ビル（３階）</t>
  </si>
  <si>
    <t>赤坂赤坂アークヒルズ・アーク森ビル（４階）</t>
  </si>
  <si>
    <t>赤坂赤坂アークヒルズ・アーク森ビル（５階）</t>
  </si>
  <si>
    <t>赤坂赤坂アークヒルズ・アーク森ビル（６階）</t>
  </si>
  <si>
    <t>赤坂赤坂アークヒルズ・アーク森ビル（７階）</t>
  </si>
  <si>
    <t>赤坂赤坂アークヒルズ・アーク森ビル（８階）</t>
  </si>
  <si>
    <t>赤坂赤坂アークヒルズ・アーク森ビル（９階）</t>
  </si>
  <si>
    <t>赤坂赤坂アークヒルズ・アーク森ビル（１０階）</t>
  </si>
  <si>
    <t>赤坂赤坂アークヒルズ・アーク森ビル（１１階）</t>
  </si>
  <si>
    <t>赤坂赤坂アークヒルズ・アーク森ビル（１２階）</t>
  </si>
  <si>
    <t>赤坂赤坂アークヒルズ・アーク森ビル（１３階）</t>
  </si>
  <si>
    <t>赤坂赤坂アークヒルズ・アーク森ビル（１４階）</t>
  </si>
  <si>
    <t>赤坂赤坂アークヒルズ・アーク森ビル（１５階）</t>
  </si>
  <si>
    <t>赤坂赤坂アークヒルズ・アーク森ビル（１６階）</t>
  </si>
  <si>
    <t>赤坂赤坂アークヒルズ・アーク森ビル（１７階）</t>
  </si>
  <si>
    <t>赤坂赤坂アークヒルズ・アーク森ビル（１８階）</t>
  </si>
  <si>
    <t>赤坂赤坂アークヒルズ・アーク森ビル（１９階）</t>
  </si>
  <si>
    <t>赤坂赤坂アークヒルズ・アーク森ビル（２０階）</t>
  </si>
  <si>
    <t>赤坂赤坂アークヒルズ・アーク森ビル（２１階）</t>
  </si>
  <si>
    <t>赤坂赤坂アークヒルズ・アーク森ビル（２２階）</t>
  </si>
  <si>
    <t>赤坂赤坂アークヒルズ・アーク森ビル（２３階）</t>
  </si>
  <si>
    <t>赤坂赤坂アークヒルズ・アーク森ビル（２４階）</t>
  </si>
  <si>
    <t>赤坂赤坂アークヒルズ・アーク森ビル（２５階）</t>
  </si>
  <si>
    <t>赤坂赤坂アークヒルズ・アーク森ビル（２６階）</t>
  </si>
  <si>
    <t>赤坂赤坂アークヒルズ・アーク森ビル（２７階）</t>
  </si>
  <si>
    <t>赤坂赤坂アークヒルズ・アーク森ビル（２８階）</t>
  </si>
  <si>
    <t>赤坂赤坂アークヒルズ・アーク森ビル（２９階）</t>
  </si>
  <si>
    <t>赤坂赤坂アークヒルズ・アーク森ビル（３０階）</t>
  </si>
  <si>
    <t>赤坂赤坂アークヒルズ・アーク森ビル（３１階）</t>
  </si>
  <si>
    <t>赤坂赤坂アークヒルズ・アーク森ビル（３２階）</t>
  </si>
  <si>
    <t>赤坂赤坂アークヒルズ・アーク森ビル（３３階）</t>
  </si>
  <si>
    <t>赤坂赤坂アークヒルズ・アーク森ビル（３４階）</t>
  </si>
  <si>
    <t>赤坂赤坂アークヒルズ・アーク森ビル（３５階）</t>
  </si>
  <si>
    <t>赤坂赤坂アークヒルズ・アーク森ビル（３６階）</t>
  </si>
  <si>
    <t>赤坂赤坂アークヒルズ・アーク森ビル（３７階）</t>
  </si>
  <si>
    <t>赤坂赤坂パークビル（地階・階層不明）</t>
  </si>
  <si>
    <t>赤坂赤坂パークビル（１階）</t>
  </si>
  <si>
    <t>赤坂赤坂パークビル（２階）</t>
  </si>
  <si>
    <t>赤坂赤坂パークビル（３階）</t>
  </si>
  <si>
    <t>赤坂赤坂パークビル（４階）</t>
  </si>
  <si>
    <t>赤坂赤坂パークビル（５階）</t>
  </si>
  <si>
    <t>赤坂赤坂パークビル（６階）</t>
  </si>
  <si>
    <t>赤坂赤坂パークビル（７階）</t>
  </si>
  <si>
    <t>赤坂赤坂パークビル（８階）</t>
  </si>
  <si>
    <t>赤坂赤坂パークビル（９階）</t>
  </si>
  <si>
    <t>赤坂赤坂パークビル（１０階）</t>
  </si>
  <si>
    <t>赤坂赤坂パークビル（１１階）</t>
  </si>
  <si>
    <t>赤坂赤坂パークビル（１２階）</t>
  </si>
  <si>
    <t>赤坂赤坂パークビル（１３階）</t>
  </si>
  <si>
    <t>赤坂赤坂パークビル（１４階）</t>
  </si>
  <si>
    <t>赤坂赤坂パークビル（１５階）</t>
  </si>
  <si>
    <t>赤坂赤坂パークビル（１６階）</t>
  </si>
  <si>
    <t>赤坂赤坂パークビル（１７階）</t>
  </si>
  <si>
    <t>赤坂赤坂パークビル（１８階）</t>
  </si>
  <si>
    <t>赤坂赤坂パークビル（１９階）</t>
  </si>
  <si>
    <t>赤坂赤坂パークビル（２０階）</t>
  </si>
  <si>
    <t>赤坂赤坂パークビル（２１階）</t>
  </si>
  <si>
    <t>赤坂赤坂パークビル（２２階）</t>
  </si>
  <si>
    <t>赤坂赤坂パークビル（２３階）</t>
  </si>
  <si>
    <t>赤坂赤坂パークビル（２４階）</t>
  </si>
  <si>
    <t>赤坂赤坂パークビル（２５階）</t>
  </si>
  <si>
    <t>赤坂赤坂パークビル（２６階）</t>
  </si>
  <si>
    <t>赤坂赤坂パークビル（２７階）</t>
  </si>
  <si>
    <t>赤坂赤坂パークビル（２８階）</t>
  </si>
  <si>
    <t>赤坂赤坂パークビル（２９階）</t>
  </si>
  <si>
    <t>赤坂赤坂パークビル（３０階）</t>
  </si>
  <si>
    <t>赤坂赤坂Ｂｉｚタワー（地階・階層不明）</t>
  </si>
  <si>
    <t>赤坂赤坂Ｂｉｚタワー（１階）</t>
  </si>
  <si>
    <t>赤坂赤坂Ｂｉｚタワー（２階）</t>
  </si>
  <si>
    <t>赤坂赤坂Ｂｉｚタワー（３階）</t>
  </si>
  <si>
    <t>赤坂赤坂Ｂｉｚタワー（４階）</t>
  </si>
  <si>
    <t>赤坂赤坂Ｂｉｚタワー（５階）</t>
  </si>
  <si>
    <t>赤坂赤坂Ｂｉｚタワー（６階）</t>
  </si>
  <si>
    <t>赤坂赤坂Ｂｉｚタワー（７階）</t>
  </si>
  <si>
    <t>赤坂赤坂Ｂｉｚタワー（８階）</t>
  </si>
  <si>
    <t>赤坂赤坂Ｂｉｚタワー（９階）</t>
  </si>
  <si>
    <t>赤坂赤坂Ｂｉｚタワー（１０階）</t>
  </si>
  <si>
    <t>赤坂赤坂Ｂｉｚタワー（１１階）</t>
  </si>
  <si>
    <t>赤坂赤坂Ｂｉｚタワー（１２階）</t>
  </si>
  <si>
    <t>赤坂赤坂Ｂｉｚタワー（１３階）</t>
  </si>
  <si>
    <t>赤坂赤坂Ｂｉｚタワー（１４階）</t>
  </si>
  <si>
    <t>赤坂赤坂Ｂｉｚタワー（１５階）</t>
  </si>
  <si>
    <t>赤坂赤坂Ｂｉｚタワー（１６階）</t>
  </si>
  <si>
    <t>赤坂赤坂Ｂｉｚタワー（１７階）</t>
  </si>
  <si>
    <t>赤坂赤坂Ｂｉｚタワー（１８階）</t>
  </si>
  <si>
    <t>赤坂赤坂Ｂｉｚタワー（１９階）</t>
  </si>
  <si>
    <t>赤坂赤坂Ｂｉｚタワー（２０階）</t>
  </si>
  <si>
    <t>赤坂赤坂Ｂｉｚタワー（２１階）</t>
  </si>
  <si>
    <t>赤坂赤坂Ｂｉｚタワー（２２階）</t>
  </si>
  <si>
    <t>赤坂赤坂Ｂｉｚタワー（２３階）</t>
  </si>
  <si>
    <t>赤坂赤坂Ｂｉｚタワー（２４階）</t>
  </si>
  <si>
    <t>赤坂赤坂Ｂｉｚタワー（２５階）</t>
  </si>
  <si>
    <t>赤坂赤坂Ｂｉｚタワー（２６階）</t>
  </si>
  <si>
    <t>赤坂赤坂Ｂｉｚタワー（２７階）</t>
  </si>
  <si>
    <t>赤坂赤坂Ｂｉｚタワー（２８階）</t>
  </si>
  <si>
    <t>赤坂赤坂Ｂｉｚタワー（２９階）</t>
  </si>
  <si>
    <t>赤坂赤坂Ｂｉｚタワー（３０階）</t>
  </si>
  <si>
    <t>赤坂赤坂Ｂｉｚタワー（３１階）</t>
  </si>
  <si>
    <t>赤坂赤坂Ｂｉｚタワー（３２階）</t>
  </si>
  <si>
    <t>赤坂赤坂Ｂｉｚタワー（３３階）</t>
  </si>
  <si>
    <t>赤坂赤坂Ｂｉｚタワー（３４階）</t>
  </si>
  <si>
    <t>赤坂赤坂Ｂｉｚタワー（３５階）</t>
  </si>
  <si>
    <t>赤坂赤坂Ｂｉｚタワー（３６階）</t>
  </si>
  <si>
    <t>赤坂赤坂Ｂｉｚタワー（３７階）</t>
  </si>
  <si>
    <t>赤坂赤坂Ｂｉｚタワー（３８階）</t>
  </si>
  <si>
    <t>赤坂赤坂Ｂｉｚタワー（３９階）</t>
  </si>
  <si>
    <t>赤坂ミッドタウン・タワー（地階・階層不明）</t>
  </si>
  <si>
    <t>赤坂ミッドタウン・タワー（１階）</t>
  </si>
  <si>
    <t>赤坂ミッドタウン・タワー（２階）</t>
  </si>
  <si>
    <t>赤坂ミッドタウン・タワー（３階）</t>
  </si>
  <si>
    <t>赤坂ミッドタウン・タワー（４階）</t>
  </si>
  <si>
    <t>赤坂ミッドタウン・タワー（５階）</t>
  </si>
  <si>
    <t>赤坂ミッドタウン・タワー（６階）</t>
  </si>
  <si>
    <t>赤坂ミッドタウン・タワー（７階）</t>
  </si>
  <si>
    <t>赤坂ミッドタウン・タワー（８階）</t>
  </si>
  <si>
    <t>赤坂ミッドタウン・タワー（９階）</t>
  </si>
  <si>
    <t>赤坂ミッドタウン・タワー（１０階）</t>
  </si>
  <si>
    <t>赤坂ミッドタウン・タワー（１１階）</t>
  </si>
  <si>
    <t>赤坂ミッドタウン・タワー（１２階）</t>
  </si>
  <si>
    <t>赤坂ミッドタウン・タワー（１３階）</t>
  </si>
  <si>
    <t>赤坂ミッドタウン・タワー（１４階）</t>
  </si>
  <si>
    <t>赤坂ミッドタウン・タワー（１５階）</t>
  </si>
  <si>
    <t>赤坂ミッドタウン・タワー（１６階）</t>
  </si>
  <si>
    <t>赤坂ミッドタウン・タワー（１７階）</t>
  </si>
  <si>
    <t>赤坂ミッドタウン・タワー（１８階）</t>
  </si>
  <si>
    <t>赤坂ミッドタウン・タワー（１９階）</t>
  </si>
  <si>
    <t>赤坂ミッドタウン・タワー（２０階）</t>
  </si>
  <si>
    <t>赤坂ミッドタウン・タワー（２１階）</t>
  </si>
  <si>
    <t>赤坂ミッドタウン・タワー（２２階）</t>
  </si>
  <si>
    <t>赤坂ミッドタウン・タワー（２３階）</t>
  </si>
  <si>
    <t>赤坂ミッドタウン・タワー（２４階）</t>
  </si>
  <si>
    <t>赤坂ミッドタウン・タワー（２５階）</t>
  </si>
  <si>
    <t>赤坂ミッドタウン・タワー（２６階）</t>
  </si>
  <si>
    <t>赤坂ミッドタウン・タワー（２７階）</t>
  </si>
  <si>
    <t>赤坂ミッドタウン・タワー（２８階）</t>
  </si>
  <si>
    <t>赤坂ミッドタウン・タワー（２９階）</t>
  </si>
  <si>
    <t>赤坂ミッドタウン・タワー（３０階）</t>
  </si>
  <si>
    <t>赤坂ミッドタウン・タワー（３１階）</t>
  </si>
  <si>
    <t>赤坂ミッドタウン・タワー（３２階）</t>
  </si>
  <si>
    <t>赤坂ミッドタウン・タワー（３３階）</t>
  </si>
  <si>
    <t>赤坂ミッドタウン・タワー（３４階）</t>
  </si>
  <si>
    <t>赤坂ミッドタウン・タワー（３５階）</t>
  </si>
  <si>
    <t>赤坂ミッドタウン・タワー（３６階）</t>
  </si>
  <si>
    <t>赤坂ミッドタウン・タワー（３７階）</t>
  </si>
  <si>
    <t>赤坂ミッドタウン・タワー（３８階）</t>
  </si>
  <si>
    <t>赤坂ミッドタウン・タワー（３９階）</t>
  </si>
  <si>
    <t>赤坂ミッドタウン・タワー（４０階）</t>
  </si>
  <si>
    <t>赤坂ミッドタウン・タワー（４１階）</t>
  </si>
  <si>
    <t>赤坂ミッドタウン・タワー（４２階）</t>
  </si>
  <si>
    <t>赤坂ミッドタウン・タワー（４３階）</t>
  </si>
  <si>
    <t>赤坂ミッドタウン・タワー（４４階）</t>
  </si>
  <si>
    <t>赤坂ミッドタウン・タワー（４５階）</t>
  </si>
  <si>
    <t>麻布十番</t>
  </si>
  <si>
    <t>麻布台</t>
  </si>
  <si>
    <t>麻布永坂町</t>
  </si>
  <si>
    <t>麻布狸穴町</t>
  </si>
  <si>
    <t>愛宕（次のビルを除く）</t>
  </si>
  <si>
    <t>愛宕愛宕グリーンヒルズＭＯＲＩタワー（地階・階層不明）</t>
  </si>
  <si>
    <t>愛宕愛宕グリーンヒルズＭＯＲＩタワー（１階）</t>
  </si>
  <si>
    <t>愛宕愛宕グリーンヒルズＭＯＲＩタワー（２階）</t>
  </si>
  <si>
    <t>愛宕愛宕グリーンヒルズＭＯＲＩタワー（３階）</t>
  </si>
  <si>
    <t>愛宕愛宕グリーンヒルズＭＯＲＩタワー（４階）</t>
  </si>
  <si>
    <t>愛宕愛宕グリーンヒルズＭＯＲＩタワー（５階）</t>
  </si>
  <si>
    <t>愛宕愛宕グリーンヒルズＭＯＲＩタワー（６階）</t>
  </si>
  <si>
    <t>愛宕愛宕グリーンヒルズＭＯＲＩタワー（７階）</t>
  </si>
  <si>
    <t>愛宕愛宕グリーンヒルズＭＯＲＩタワー（８階）</t>
  </si>
  <si>
    <t>愛宕愛宕グリーンヒルズＭＯＲＩタワー（９階）</t>
  </si>
  <si>
    <t>愛宕愛宕グリーンヒルズＭＯＲＩタワー（１０階）</t>
  </si>
  <si>
    <t>愛宕愛宕グリーンヒルズＭＯＲＩタワー（１１階）</t>
  </si>
  <si>
    <t>愛宕愛宕グリーンヒルズＭＯＲＩタワー（１２階）</t>
  </si>
  <si>
    <t>愛宕愛宕グリーンヒルズＭＯＲＩタワー（１３階）</t>
  </si>
  <si>
    <t>愛宕愛宕グリーンヒルズＭＯＲＩタワー（１４階）</t>
  </si>
  <si>
    <t>愛宕愛宕グリーンヒルズＭＯＲＩタワー（１５階）</t>
  </si>
  <si>
    <t>愛宕愛宕グリーンヒルズＭＯＲＩタワー（１６階）</t>
  </si>
  <si>
    <t>愛宕愛宕グリーンヒルズＭＯＲＩタワー（１７階）</t>
  </si>
  <si>
    <t>愛宕愛宕グリーンヒルズＭＯＲＩタワー（１８階）</t>
  </si>
  <si>
    <t>愛宕愛宕グリーンヒルズＭＯＲＩタワー（１９階）</t>
  </si>
  <si>
    <t>愛宕愛宕グリーンヒルズＭＯＲＩタワー（２０階）</t>
  </si>
  <si>
    <t>愛宕愛宕グリーンヒルズＭＯＲＩタワー（２１階）</t>
  </si>
  <si>
    <t>愛宕愛宕グリーンヒルズＭＯＲＩタワー（２２階）</t>
  </si>
  <si>
    <t>愛宕愛宕グリーンヒルズＭＯＲＩタワー（２３階）</t>
  </si>
  <si>
    <t>愛宕愛宕グリーンヒルズＭＯＲＩタワー（２４階）</t>
  </si>
  <si>
    <t>愛宕愛宕グリーンヒルズＭＯＲＩタワー（２５階）</t>
  </si>
  <si>
    <t>愛宕愛宕グリーンヒルズＭＯＲＩタワー（２６階）</t>
  </si>
  <si>
    <t>愛宕愛宕グリーンヒルズＭＯＲＩタワー（２７階）</t>
  </si>
  <si>
    <t>愛宕愛宕グリーンヒルズＭＯＲＩタワー（２８階）</t>
  </si>
  <si>
    <t>愛宕愛宕グリーンヒルズＭＯＲＩタワー（２９階）</t>
  </si>
  <si>
    <t>愛宕愛宕グリーンヒルズＭＯＲＩタワー（３０階）</t>
  </si>
  <si>
    <t>愛宕愛宕グリーンヒルズＭＯＲＩタワー（３１階）</t>
  </si>
  <si>
    <t>愛宕愛宕グリーンヒルズＭＯＲＩタワー（３２階）</t>
  </si>
  <si>
    <t>愛宕愛宕グリーンヒルズＭＯＲＩタワー（３３階）</t>
  </si>
  <si>
    <t>愛宕愛宕グリーンヒルズＭＯＲＩタワー（３４階）</t>
  </si>
  <si>
    <t>愛宕愛宕グリーンヒルズＭＯＲＩタワー（３５階）</t>
  </si>
  <si>
    <t>愛宕愛宕グリーンヒルズＭＯＲＩタワー（３６階）</t>
  </si>
  <si>
    <t>愛宕愛宕グリーンヒルズＭＯＲＩタワー（３７階）</t>
  </si>
  <si>
    <t>愛宕愛宕グリーンヒルズＭＯＲＩタワー（３８階）</t>
  </si>
  <si>
    <t>愛宕愛宕グリーンヒルズＭＯＲＩタワー（３９階）</t>
  </si>
  <si>
    <t>愛宕愛宕グリーンヒルズＭＯＲＩタワー（４０階）</t>
  </si>
  <si>
    <t>愛宕愛宕グリーンヒルズＭＯＲＩタワー（４１階）</t>
  </si>
  <si>
    <t>愛宕愛宕グリーンヒルズＭＯＲＩタワー（４２階）</t>
  </si>
  <si>
    <t>海岸（１、２丁目）</t>
  </si>
  <si>
    <t>海岸（３丁目）</t>
  </si>
  <si>
    <t>海岸東京ポートシティ竹芝オフィスタワー（地階・階層不明）</t>
  </si>
  <si>
    <t>海岸東京ポートシティ竹芝オフィスタワー（１階）</t>
  </si>
  <si>
    <t>海岸東京ポートシティ竹芝オフィスタワー（２階）</t>
  </si>
  <si>
    <t>海岸東京ポートシティ竹芝オフィスタワー（３階）</t>
  </si>
  <si>
    <t>海岸東京ポートシティ竹芝オフィスタワー（４階）</t>
  </si>
  <si>
    <t>海岸東京ポートシティ竹芝オフィスタワー（５階）</t>
  </si>
  <si>
    <t>海岸東京ポートシティ竹芝オフィスタワー（６階）</t>
  </si>
  <si>
    <t>海岸東京ポートシティ竹芝オフィスタワー（７階）</t>
  </si>
  <si>
    <t>海岸東京ポートシティ竹芝オフィスタワー（８階）</t>
  </si>
  <si>
    <t>海岸東京ポートシティ竹芝オフィスタワー（９階）</t>
  </si>
  <si>
    <t>海岸東京ポートシティ竹芝オフィスタワー（１０階）</t>
  </si>
  <si>
    <t>海岸東京ポートシティ竹芝オフィスタワー（１１階）</t>
  </si>
  <si>
    <t>海岸東京ポートシティ竹芝オフィスタワー（１２階）</t>
  </si>
  <si>
    <t>海岸東京ポートシティ竹芝オフィスタワー（１３階）</t>
  </si>
  <si>
    <t>海岸東京ポートシティ竹芝オフィスタワー（１４階）</t>
  </si>
  <si>
    <t>海岸東京ポートシティ竹芝オフィスタワー（１５階）</t>
  </si>
  <si>
    <t>海岸東京ポートシティ竹芝オフィスタワー（１６階）</t>
  </si>
  <si>
    <t>海岸東京ポートシティ竹芝オフィスタワー（１７階）</t>
  </si>
  <si>
    <t>海岸東京ポートシティ竹芝オフィスタワー（１８階）</t>
  </si>
  <si>
    <t>海岸東京ポートシティ竹芝オフィスタワー（１９階）</t>
  </si>
  <si>
    <t>海岸東京ポートシティ竹芝オフィスタワー（２０階）</t>
  </si>
  <si>
    <t>海岸東京ポートシティ竹芝オフィスタワー（２１階）</t>
  </si>
  <si>
    <t>海岸東京ポートシティ竹芝オフィスタワー（２２階）</t>
  </si>
  <si>
    <t>海岸東京ポートシティ竹芝オフィスタワー（２３階）</t>
  </si>
  <si>
    <t>海岸東京ポートシティ竹芝オフィスタワー（２４階）</t>
  </si>
  <si>
    <t>海岸東京ポートシティ竹芝オフィスタワー（２５階）</t>
  </si>
  <si>
    <t>海岸東京ポートシティ竹芝オフィスタワー（２６階）</t>
  </si>
  <si>
    <t>海岸東京ポートシティ竹芝オフィスタワー（２７階）</t>
  </si>
  <si>
    <t>海岸東京ポートシティ竹芝オフィスタワー（２８階）</t>
  </si>
  <si>
    <t>海岸東京ポートシティ竹芝オフィスタワー（２９階）</t>
  </si>
  <si>
    <t>海岸東京ポートシティ竹芝オフィスタワー（３０階）</t>
  </si>
  <si>
    <t>海岸東京ポートシティ竹芝オフィスタワー（３１階）</t>
  </si>
  <si>
    <t>海岸東京ポートシティ竹芝オフィスタワー（３２階）</t>
  </si>
  <si>
    <t>海岸東京ポートシティ竹芝オフィスタワー（３３階）</t>
  </si>
  <si>
    <t>海岸東京ポートシティ竹芝オフィスタワー（３４階）</t>
  </si>
  <si>
    <t>海岸東京ポートシティ竹芝オフィスタワー（３５階）</t>
  </si>
  <si>
    <t>海岸東京ポートシティ竹芝オフィスタワー（３６階）</t>
  </si>
  <si>
    <t>海岸東京ポートシティ竹芝オフィスタワー（３７階）</t>
  </si>
  <si>
    <t>海岸東京ポートシティ竹芝オフィスタワー（３８階）</t>
  </si>
  <si>
    <t>海岸東京ポートシティ竹芝オフィスタワー（３９階）</t>
  </si>
  <si>
    <t>北青山</t>
  </si>
  <si>
    <t>港南（次のビルを除く）</t>
  </si>
  <si>
    <t>港南品川インターシティＡ棟（地階・階層不明）</t>
  </si>
  <si>
    <t>港南品川インターシティＡ棟（１階）</t>
  </si>
  <si>
    <t>港南品川インターシティＡ棟（２階）</t>
  </si>
  <si>
    <t>港南品川インターシティＡ棟（３階）</t>
  </si>
  <si>
    <t>港南品川インターシティＡ棟（４階）</t>
  </si>
  <si>
    <t>港南品川インターシティＡ棟（５階）</t>
  </si>
  <si>
    <t>港南品川インターシティＡ棟（６階）</t>
  </si>
  <si>
    <t>港南品川インターシティＡ棟（７階）</t>
  </si>
  <si>
    <t>港南品川インターシティＡ棟（８階）</t>
  </si>
  <si>
    <t>港南品川インターシティＡ棟（９階）</t>
  </si>
  <si>
    <t>港南品川インターシティＡ棟（１０階）</t>
  </si>
  <si>
    <t>港南品川インターシティＡ棟（１１階）</t>
  </si>
  <si>
    <t>港南品川インターシティＡ棟（１２階）</t>
  </si>
  <si>
    <t>港南品川インターシティＡ棟（１３階）</t>
  </si>
  <si>
    <t>港南品川インターシティＡ棟（１４階）</t>
  </si>
  <si>
    <t>港南品川インターシティＡ棟（１５階）</t>
  </si>
  <si>
    <t>港南品川インターシティＡ棟（１６階）</t>
  </si>
  <si>
    <t>港南品川インターシティＡ棟（１７階）</t>
  </si>
  <si>
    <t>港南品川インターシティＡ棟（１８階）</t>
  </si>
  <si>
    <t>港南品川インターシティＡ棟（１９階）</t>
  </si>
  <si>
    <t>港南品川インターシティＡ棟（２０階）</t>
  </si>
  <si>
    <t>港南品川インターシティＡ棟（２１階）</t>
  </si>
  <si>
    <t>港南品川インターシティＡ棟（２２階）</t>
  </si>
  <si>
    <t>港南品川インターシティＡ棟（２３階）</t>
  </si>
  <si>
    <t>港南品川インターシティＡ棟（２４階）</t>
  </si>
  <si>
    <t>港南品川インターシティＡ棟（２５階）</t>
  </si>
  <si>
    <t>港南品川インターシティＡ棟（２６階）</t>
  </si>
  <si>
    <t>港南品川インターシティＡ棟（２７階）</t>
  </si>
  <si>
    <t>港南品川インターシティＡ棟（２８階）</t>
  </si>
  <si>
    <t>港南品川インターシティＡ棟（２９階）</t>
  </si>
  <si>
    <t>港南品川インターシティＡ棟（３０階）</t>
  </si>
  <si>
    <t>港南品川インターシティＡ棟（３１階）</t>
  </si>
  <si>
    <t>港南品川インターシティＡ棟（３２階）</t>
  </si>
  <si>
    <t>港南品川インターシティＢ棟（地階・階層不明）</t>
  </si>
  <si>
    <t>港南品川インターシティＢ棟（１階）</t>
  </si>
  <si>
    <t>港南品川インターシティＢ棟（２階）</t>
  </si>
  <si>
    <t>港南品川インターシティＢ棟（３階）</t>
  </si>
  <si>
    <t>港南品川インターシティＢ棟（４階）</t>
  </si>
  <si>
    <t>港南品川インターシティＢ棟（５階）</t>
  </si>
  <si>
    <t>港南品川インターシティＢ棟（６階）</t>
  </si>
  <si>
    <t>港南品川インターシティＢ棟（７階）</t>
  </si>
  <si>
    <t>港南品川インターシティＢ棟（８階）</t>
  </si>
  <si>
    <t>港南品川インターシティＢ棟（９階）</t>
  </si>
  <si>
    <t>港南品川インターシティＢ棟（１０階）</t>
  </si>
  <si>
    <t>港南品川インターシティＢ棟（１１階）</t>
  </si>
  <si>
    <t>港南品川インターシティＢ棟（１２階）</t>
  </si>
  <si>
    <t>港南品川インターシティＢ棟（１３階）</t>
  </si>
  <si>
    <t>港南品川インターシティＢ棟（１４階）</t>
  </si>
  <si>
    <t>港南品川インターシティＢ棟（１５階）</t>
  </si>
  <si>
    <t>港南品川インターシティＢ棟（１６階）</t>
  </si>
  <si>
    <t>港南品川インターシティＢ棟（１７階）</t>
  </si>
  <si>
    <t>港南品川インターシティＢ棟（１８階）</t>
  </si>
  <si>
    <t>港南品川インターシティＢ棟（１９階）</t>
  </si>
  <si>
    <t>港南品川インターシティＢ棟（２０階）</t>
  </si>
  <si>
    <t>港南品川インターシティＢ棟（２１階）</t>
  </si>
  <si>
    <t>港南品川インターシティＢ棟（２２階）</t>
  </si>
  <si>
    <t>港南品川インターシティＢ棟（２３階）</t>
  </si>
  <si>
    <t>港南品川インターシティＢ棟（２４階）</t>
  </si>
  <si>
    <t>港南品川インターシティＢ棟（２５階）</t>
  </si>
  <si>
    <t>港南品川インターシティＢ棟（２６階）</t>
  </si>
  <si>
    <t>港南品川インターシティＢ棟（２７階）</t>
  </si>
  <si>
    <t>港南品川インターシティＢ棟（２８階）</t>
  </si>
  <si>
    <t>港南品川インターシティＢ棟（２９階）</t>
  </si>
  <si>
    <t>港南品川インターシティＢ棟（３０階）</t>
  </si>
  <si>
    <t>港南品川インターシティＢ棟（３１階）</t>
  </si>
  <si>
    <t>港南品川インターシティＣ棟（地階・階層不明）</t>
  </si>
  <si>
    <t>港南品川インターシティＣ棟（１階）</t>
  </si>
  <si>
    <t>港南品川インターシティＣ棟（２階）</t>
  </si>
  <si>
    <t>港南品川インターシティＣ棟（３階）</t>
  </si>
  <si>
    <t>港南品川インターシティＣ棟（４階）</t>
  </si>
  <si>
    <t>港南品川インターシティＣ棟（５階）</t>
  </si>
  <si>
    <t>港南品川インターシティＣ棟（６階）</t>
  </si>
  <si>
    <t>港南品川インターシティＣ棟（７階）</t>
  </si>
  <si>
    <t>港南品川インターシティＣ棟（８階）</t>
  </si>
  <si>
    <t>港南品川インターシティＣ棟（９階）</t>
  </si>
  <si>
    <t>港南品川インターシティＣ棟（１０階）</t>
  </si>
  <si>
    <t>港南品川インターシティＣ棟（１１階）</t>
  </si>
  <si>
    <t>港南品川インターシティＣ棟（１２階）</t>
  </si>
  <si>
    <t>港南品川インターシティＣ棟（１３階）</t>
  </si>
  <si>
    <t>港南品川インターシティＣ棟（１４階）</t>
  </si>
  <si>
    <t>港南品川インターシティＣ棟（１５階）</t>
  </si>
  <si>
    <t>港南品川インターシティＣ棟（１６階）</t>
  </si>
  <si>
    <t>港南品川インターシティＣ棟（１７階）</t>
  </si>
  <si>
    <t>港南品川インターシティＣ棟（１８階）</t>
  </si>
  <si>
    <t>港南品川インターシティＣ棟（１９階）</t>
  </si>
  <si>
    <t>港南品川インターシティＣ棟（２０階）</t>
  </si>
  <si>
    <t>港南品川インターシティＣ棟（２１階）</t>
  </si>
  <si>
    <t>港南品川インターシティＣ棟（２２階）</t>
  </si>
  <si>
    <t>港南品川インターシティＣ棟（２３階）</t>
  </si>
  <si>
    <t>港南品川インターシティＣ棟（２４階）</t>
  </si>
  <si>
    <t>港南品川インターシティＣ棟（２５階）</t>
  </si>
  <si>
    <t>港南品川インターシティＣ棟（２６階）</t>
  </si>
  <si>
    <t>港南品川インターシティＣ棟（２７階）</t>
  </si>
  <si>
    <t>港南品川インターシティＣ棟（２８階）</t>
  </si>
  <si>
    <t>港南品川インターシティＣ棟（２９階）</t>
  </si>
  <si>
    <t>港南品川インターシティＣ棟（３０階）</t>
  </si>
  <si>
    <t>港南品川インターシティＣ棟（３１階）</t>
  </si>
  <si>
    <t>芝（１～３丁目）</t>
  </si>
  <si>
    <t>芝（４、５丁目）</t>
  </si>
  <si>
    <t>芝浦（１丁目）</t>
  </si>
  <si>
    <t>芝浦（２～４丁目）</t>
  </si>
  <si>
    <t>芝公園</t>
  </si>
  <si>
    <t>芝大門</t>
  </si>
  <si>
    <t>白金</t>
  </si>
  <si>
    <t>白金台</t>
  </si>
  <si>
    <t>新橋</t>
  </si>
  <si>
    <t>台場</t>
  </si>
  <si>
    <t>高輪</t>
  </si>
  <si>
    <t>虎ノ門（次のビルを除く）</t>
  </si>
  <si>
    <t>虎ノ門神谷町トラストタワー（地階・階層不明）</t>
  </si>
  <si>
    <t>虎ノ門神谷町トラストタワー（１階）</t>
  </si>
  <si>
    <t>虎ノ門神谷町トラストタワー（２階）</t>
  </si>
  <si>
    <t>虎ノ門神谷町トラストタワー（３階）</t>
  </si>
  <si>
    <t>虎ノ門神谷町トラストタワー（４階）</t>
  </si>
  <si>
    <t>虎ノ門神谷町トラストタワー（５階）</t>
  </si>
  <si>
    <t>虎ノ門神谷町トラストタワー（６階）</t>
  </si>
  <si>
    <t>虎ノ門神谷町トラストタワー（７階）</t>
  </si>
  <si>
    <t>虎ノ門神谷町トラストタワー（８階）</t>
  </si>
  <si>
    <t>虎ノ門神谷町トラストタワー（９階）</t>
  </si>
  <si>
    <t>虎ノ門神谷町トラストタワー（１０階）</t>
  </si>
  <si>
    <t>虎ノ門神谷町トラストタワー（１１階）</t>
  </si>
  <si>
    <t>虎ノ門神谷町トラストタワー（１２階）</t>
  </si>
  <si>
    <t>虎ノ門神谷町トラストタワー（１３階）</t>
  </si>
  <si>
    <t>虎ノ門神谷町トラストタワー（１４階）</t>
  </si>
  <si>
    <t>虎ノ門神谷町トラストタワー（１５階）</t>
  </si>
  <si>
    <t>虎ノ門神谷町トラストタワー（１６階）</t>
  </si>
  <si>
    <t>虎ノ門神谷町トラストタワー（１７階）</t>
  </si>
  <si>
    <t>虎ノ門神谷町トラストタワー（１８階）</t>
  </si>
  <si>
    <t>虎ノ門神谷町トラストタワー（１９階）</t>
  </si>
  <si>
    <t>虎ノ門神谷町トラストタワー（２０階）</t>
  </si>
  <si>
    <t>虎ノ門神谷町トラストタワー（２１階）</t>
  </si>
  <si>
    <t>虎ノ門神谷町トラストタワー（２２階）</t>
  </si>
  <si>
    <t>虎ノ門神谷町トラストタワー（２３階）</t>
  </si>
  <si>
    <t>虎ノ門神谷町トラストタワー（２４階）</t>
  </si>
  <si>
    <t>虎ノ門神谷町トラストタワー（２５階）</t>
  </si>
  <si>
    <t>虎ノ門神谷町トラストタワー（２６階）</t>
  </si>
  <si>
    <t>虎ノ門神谷町トラストタワー（２７階）</t>
  </si>
  <si>
    <t>虎ノ門神谷町トラストタワー（２８階）</t>
  </si>
  <si>
    <t>虎ノ門神谷町トラストタワー（２９階）</t>
  </si>
  <si>
    <t>虎ノ門神谷町トラストタワー（３０階）</t>
  </si>
  <si>
    <t>虎ノ門城山トラストタワー（地階・階層不明）</t>
  </si>
  <si>
    <t>虎ノ門城山トラストタワー（１階）</t>
  </si>
  <si>
    <t>虎ノ門城山トラストタワー（２階）</t>
  </si>
  <si>
    <t>虎ノ門城山トラストタワー（３階）</t>
  </si>
  <si>
    <t>虎ノ門城山トラストタワー（４階）</t>
  </si>
  <si>
    <t>虎ノ門城山トラストタワー（５階）</t>
  </si>
  <si>
    <t>虎ノ門城山トラストタワー（６階）</t>
  </si>
  <si>
    <t>虎ノ門城山トラストタワー（７階）</t>
  </si>
  <si>
    <t>虎ノ門城山トラストタワー（８階）</t>
  </si>
  <si>
    <t>虎ノ門城山トラストタワー（９階）</t>
  </si>
  <si>
    <t>虎ノ門城山トラストタワー（１０階）</t>
  </si>
  <si>
    <t>虎ノ門城山トラストタワー（１１階）</t>
  </si>
  <si>
    <t>虎ノ門城山トラストタワー（１２階）</t>
  </si>
  <si>
    <t>虎ノ門城山トラストタワー（１３階）</t>
  </si>
  <si>
    <t>虎ノ門城山トラストタワー（１４階）</t>
  </si>
  <si>
    <t>虎ノ門城山トラストタワー（１５階）</t>
  </si>
  <si>
    <t>虎ノ門城山トラストタワー（１６階）</t>
  </si>
  <si>
    <t>虎ノ門城山トラストタワー（１７階）</t>
  </si>
  <si>
    <t>虎ノ門城山トラストタワー（１８階）</t>
  </si>
  <si>
    <t>虎ノ門城山トラストタワー（１９階）</t>
  </si>
  <si>
    <t>虎ノ門城山トラストタワー（２０階）</t>
  </si>
  <si>
    <t>虎ノ門城山トラストタワー（２１階）</t>
  </si>
  <si>
    <t>虎ノ門城山トラストタワー（２２階）</t>
  </si>
  <si>
    <t>虎ノ門城山トラストタワー（２３階）</t>
  </si>
  <si>
    <t>虎ノ門城山トラストタワー（２４階）</t>
  </si>
  <si>
    <t>虎ノ門城山トラストタワー（２５階）</t>
  </si>
  <si>
    <t>虎ノ門城山トラストタワー（２６階）</t>
  </si>
  <si>
    <t>虎ノ門城山トラストタワー（２７階）</t>
  </si>
  <si>
    <t>虎ノ門城山トラストタワー（２８階）</t>
  </si>
  <si>
    <t>虎ノ門城山トラストタワー（２９階）</t>
  </si>
  <si>
    <t>虎ノ門城山トラストタワー（３０階）</t>
  </si>
  <si>
    <t>虎ノ門城山トラストタワー（３１階）</t>
  </si>
  <si>
    <t>虎ノ門城山トラストタワー（３２階）</t>
  </si>
  <si>
    <t>虎ノ門城山トラストタワー（３３階）</t>
  </si>
  <si>
    <t>虎ノ門城山トラストタワー（３４階）</t>
  </si>
  <si>
    <t>虎ノ門城山トラストタワー（３５階）</t>
  </si>
  <si>
    <t>虎ノ門城山トラストタワー（３６階）</t>
  </si>
  <si>
    <t>虎ノ門城山トラストタワー（３７階）</t>
  </si>
  <si>
    <t>虎ノ門虎ノ門ヒルズステーションタワー（地階・階層不明）</t>
  </si>
  <si>
    <t>虎ノ門虎ノ門ヒルズステーションタワー（１階）</t>
  </si>
  <si>
    <t>虎ノ門虎ノ門ヒルズステーションタワー（２階）</t>
  </si>
  <si>
    <t>虎ノ門虎ノ門ヒルズステーションタワー（３階）</t>
  </si>
  <si>
    <t>虎ノ門虎ノ門ヒルズステーションタワー（４階）</t>
  </si>
  <si>
    <t>虎ノ門虎ノ門ヒルズステーションタワー（５階）</t>
  </si>
  <si>
    <t>虎ノ門虎ノ門ヒルズステーションタワー（６階）</t>
  </si>
  <si>
    <t>虎ノ門虎ノ門ヒルズステーションタワー（７階）</t>
  </si>
  <si>
    <t>虎ノ門虎ノ門ヒルズステーションタワー（８階）</t>
  </si>
  <si>
    <t>虎ノ門虎ノ門ヒルズステーションタワー（９階）</t>
  </si>
  <si>
    <t>虎ノ門虎ノ門ヒルズステーションタワー（１０階）</t>
  </si>
  <si>
    <t>虎ノ門虎ノ門ヒルズステーションタワー（１５階）</t>
  </si>
  <si>
    <t>虎ノ門虎ノ門ヒルズステーションタワー（１６階）</t>
  </si>
  <si>
    <t>虎ノ門虎ノ門ヒルズステーションタワー（１７階）</t>
  </si>
  <si>
    <t>虎ノ門虎ノ門ヒルズステーションタワー（１８階）</t>
  </si>
  <si>
    <t>虎ノ門虎ノ門ヒルズステーションタワー（１９階）</t>
  </si>
  <si>
    <t>虎ノ門虎ノ門ヒルズステーションタワー（２０階）</t>
  </si>
  <si>
    <t>虎ノ門虎ノ門ヒルズステーションタワー（２１階）</t>
  </si>
  <si>
    <t>虎ノ門虎ノ門ヒルズステーションタワー（２２階）</t>
  </si>
  <si>
    <t>虎ノ門虎ノ門ヒルズステーションタワー（２３階）</t>
  </si>
  <si>
    <t>虎ノ門虎ノ門ヒルズステーションタワー（２４階）</t>
  </si>
  <si>
    <t>虎ノ門虎ノ門ヒルズステーションタワー（２５階）</t>
  </si>
  <si>
    <t>虎ノ門虎ノ門ヒルズステーションタワー（２６階）</t>
  </si>
  <si>
    <t>虎ノ門虎ノ門ヒルズステーションタワー（２７階）</t>
  </si>
  <si>
    <t>虎ノ門虎ノ門ヒルズステーションタワー（２８階）</t>
  </si>
  <si>
    <t>虎ノ門虎ノ門ヒルズステーションタワー（２９階）</t>
  </si>
  <si>
    <t>虎ノ門虎ノ門ヒルズステーションタワー（３０階）</t>
  </si>
  <si>
    <t>虎ノ門虎ノ門ヒルズステーションタワー（３１階）</t>
  </si>
  <si>
    <t>虎ノ門虎ノ門ヒルズステーションタワー（３２階）</t>
  </si>
  <si>
    <t>虎ノ門虎ノ門ヒルズステーションタワー（３３階）</t>
  </si>
  <si>
    <t>虎ノ門虎ノ門ヒルズステーションタワー（３４階）</t>
  </si>
  <si>
    <t>虎ノ門虎ノ門ヒルズステーションタワー（３５階）</t>
  </si>
  <si>
    <t>虎ノ門虎ノ門ヒルズステーションタワー（３６階）</t>
  </si>
  <si>
    <t>虎ノ門虎ノ門ヒルズステーションタワー（３７階）</t>
  </si>
  <si>
    <t>虎ノ門虎ノ門ヒルズステーションタワー（３８階）</t>
  </si>
  <si>
    <t>虎ノ門虎ノ門ヒルズステーションタワー（３９階）</t>
  </si>
  <si>
    <t>虎ノ門虎ノ門ヒルズステーションタワー（４０階）</t>
  </si>
  <si>
    <t>虎ノ門虎ノ門ヒルズステーションタワー（４１階）</t>
  </si>
  <si>
    <t>虎ノ門虎ノ門ヒルズステーションタワー（４２階）</t>
  </si>
  <si>
    <t>虎ノ門虎ノ門ヒルズステーションタワー（４３階）</t>
  </si>
  <si>
    <t>虎ノ門虎ノ門ヒルズステーションタワー（４４階）</t>
  </si>
  <si>
    <t>虎ノ門虎ノ門ヒルズステーションタワー（４５階）</t>
  </si>
  <si>
    <t>虎ノ門虎ノ門ヒルズステーションタワー（４６階）</t>
  </si>
  <si>
    <t>虎ノ門虎ノ門ヒルズステーションタワー（４７階）</t>
  </si>
  <si>
    <t>虎ノ門虎ノ門ヒルズステーションタワー（４８階）</t>
  </si>
  <si>
    <t>虎ノ門虎ノ門ヒルズステーションタワー（４９階）</t>
  </si>
  <si>
    <t>虎ノ門虎ノ門ヒルズビジネスタワー（地階・階層不明）</t>
  </si>
  <si>
    <t>虎ノ門虎ノ門ヒルズビジネスタワー（１階）</t>
  </si>
  <si>
    <t>虎ノ門虎ノ門ヒルズビジネスタワー（２階）</t>
  </si>
  <si>
    <t>虎ノ門虎ノ門ヒルズビジネスタワー（３階）</t>
  </si>
  <si>
    <t>虎ノ門虎ノ門ヒルズビジネスタワー（４階）</t>
  </si>
  <si>
    <t>虎ノ門虎ノ門ヒルズビジネスタワー（５階）</t>
  </si>
  <si>
    <t>虎ノ門虎ノ門ヒルズビジネスタワー（６階）</t>
  </si>
  <si>
    <t>虎ノ門虎ノ門ヒルズビジネスタワー（７階）</t>
  </si>
  <si>
    <t>虎ノ門虎ノ門ヒルズビジネスタワー（８階）</t>
  </si>
  <si>
    <t>虎ノ門虎ノ門ヒルズビジネスタワー（９階）</t>
  </si>
  <si>
    <t>虎ノ門虎ノ門ヒルズビジネスタワー（１０階）</t>
  </si>
  <si>
    <t>虎ノ門虎ノ門ヒルズビジネスタワー（１１階）</t>
  </si>
  <si>
    <t>虎ノ門虎ノ門ヒルズビジネスタワー（１２階）</t>
  </si>
  <si>
    <t>虎ノ門虎ノ門ヒルズビジネスタワー（１３階）</t>
  </si>
  <si>
    <t>虎ノ門虎ノ門ヒルズビジネスタワー（１４階）</t>
  </si>
  <si>
    <t>虎ノ門虎ノ門ヒルズビジネスタワー（１５階）</t>
  </si>
  <si>
    <t>虎ノ門虎ノ門ヒルズビジネスタワー（１６階）</t>
  </si>
  <si>
    <t>虎ノ門虎ノ門ヒルズビジネスタワー（１７階）</t>
  </si>
  <si>
    <t>虎ノ門虎ノ門ヒルズビジネスタワー（１８階）</t>
  </si>
  <si>
    <t>虎ノ門虎ノ門ヒルズビジネスタワー（１９階）</t>
  </si>
  <si>
    <t>虎ノ門虎ノ門ヒルズビジネスタワー（２０階）</t>
  </si>
  <si>
    <t>虎ノ門虎ノ門ヒルズビジネスタワー（２１階）</t>
  </si>
  <si>
    <t>虎ノ門虎ノ門ヒルズビジネスタワー（２２階）</t>
  </si>
  <si>
    <t>虎ノ門虎ノ門ヒルズビジネスタワー（２３階）</t>
  </si>
  <si>
    <t>虎ノ門虎ノ門ヒルズビジネスタワー（２４階）</t>
  </si>
  <si>
    <t>虎ノ門虎ノ門ヒルズビジネスタワー（２５階）</t>
  </si>
  <si>
    <t>虎ノ門虎ノ門ヒルズビジネスタワー（２６階）</t>
  </si>
  <si>
    <t>虎ノ門虎ノ門ヒルズビジネスタワー（２７階）</t>
  </si>
  <si>
    <t>虎ノ門虎ノ門ヒルズビジネスタワー（２８階）</t>
  </si>
  <si>
    <t>虎ノ門虎ノ門ヒルズビジネスタワー（２９階）</t>
  </si>
  <si>
    <t>虎ノ門虎ノ門ヒルズビジネスタワー（３０階）</t>
  </si>
  <si>
    <t>虎ノ門虎ノ門ヒルズビジネスタワー（３１階）</t>
  </si>
  <si>
    <t>虎ノ門虎ノ門ヒルズビジネスタワー（３２階）</t>
  </si>
  <si>
    <t>虎ノ門虎ノ門ヒルズビジネスタワー（３３階）</t>
  </si>
  <si>
    <t>虎ノ門虎ノ門ヒルズビジネスタワー（３４階）</t>
  </si>
  <si>
    <t>虎ノ門虎ノ門ヒルズビジネスタワー（３５階）</t>
  </si>
  <si>
    <t>虎ノ門虎ノ門ヒルズビジネスタワー（３６階）</t>
  </si>
  <si>
    <t>虎ノ門虎ノ門ヒルズ森タワー（地階・階層不明）</t>
  </si>
  <si>
    <t>虎ノ門虎ノ門ヒルズ森タワー（１階）</t>
  </si>
  <si>
    <t>虎ノ門虎ノ門ヒルズ森タワー（２階）</t>
  </si>
  <si>
    <t>虎ノ門虎ノ門ヒルズ森タワー（３階）</t>
  </si>
  <si>
    <t>虎ノ門虎ノ門ヒルズ森タワー（４階）</t>
  </si>
  <si>
    <t>虎ノ門虎ノ門ヒルズ森タワー（５階）</t>
  </si>
  <si>
    <t>虎ノ門虎ノ門ヒルズ森タワー（６階）</t>
  </si>
  <si>
    <t>虎ノ門虎ノ門ヒルズ森タワー（７階）</t>
  </si>
  <si>
    <t>虎ノ門虎ノ門ヒルズ森タワー（８階）</t>
  </si>
  <si>
    <t>虎ノ門虎ノ門ヒルズ森タワー（９階）</t>
  </si>
  <si>
    <t>虎ノ門虎ノ門ヒルズ森タワー（１０階）</t>
  </si>
  <si>
    <t>虎ノ門虎ノ門ヒルズ森タワー（１１階）</t>
  </si>
  <si>
    <t>虎ノ門虎ノ門ヒルズ森タワー（１２階）</t>
  </si>
  <si>
    <t>虎ノ門虎ノ門ヒルズ森タワー（１３階）</t>
  </si>
  <si>
    <t>虎ノ門虎ノ門ヒルズ森タワー（１４階）</t>
  </si>
  <si>
    <t>虎ノ門虎ノ門ヒルズ森タワー（１５階）</t>
  </si>
  <si>
    <t>虎ノ門虎ノ門ヒルズ森タワー（１６階）</t>
  </si>
  <si>
    <t>虎ノ門虎ノ門ヒルズ森タワー（１７階）</t>
  </si>
  <si>
    <t>虎ノ門虎ノ門ヒルズ森タワー（１８階）</t>
  </si>
  <si>
    <t>虎ノ門虎ノ門ヒルズ森タワー（１９階）</t>
  </si>
  <si>
    <t>虎ノ門虎ノ門ヒルズ森タワー（２０階）</t>
  </si>
  <si>
    <t>虎ノ門虎ノ門ヒルズ森タワー（２１階）</t>
  </si>
  <si>
    <t>虎ノ門虎ノ門ヒルズ森タワー（２２階）</t>
  </si>
  <si>
    <t>虎ノ門虎ノ門ヒルズ森タワー（２３階）</t>
  </si>
  <si>
    <t>虎ノ門虎ノ門ヒルズ森タワー（２４階）</t>
  </si>
  <si>
    <t>虎ノ門虎ノ門ヒルズ森タワー（２５階）</t>
  </si>
  <si>
    <t>虎ノ門虎ノ門ヒルズ森タワー（２６階）</t>
  </si>
  <si>
    <t>虎ノ門虎ノ門ヒルズ森タワー（２７階）</t>
  </si>
  <si>
    <t>虎ノ門虎ノ門ヒルズ森タワー（２８階）</t>
  </si>
  <si>
    <t>虎ノ門虎ノ門ヒルズ森タワー（２９階）</t>
  </si>
  <si>
    <t>虎ノ門虎ノ門ヒルズ森タワー（３０階）</t>
  </si>
  <si>
    <t>虎ノ門虎ノ門ヒルズ森タワー（３１階）</t>
  </si>
  <si>
    <t>虎ノ門虎ノ門ヒルズ森タワー（３２階）</t>
  </si>
  <si>
    <t>虎ノ門虎ノ門ヒルズ森タワー（３３階）</t>
  </si>
  <si>
    <t>虎ノ門虎ノ門ヒルズ森タワー（３４階）</t>
  </si>
  <si>
    <t>虎ノ門虎ノ門ヒルズ森タワー（３５階）</t>
  </si>
  <si>
    <t>虎ノ門虎ノ門ヒルズ森タワー（３６階）</t>
  </si>
  <si>
    <t>西麻布</t>
  </si>
  <si>
    <t>西新橋</t>
  </si>
  <si>
    <t>浜松町（次のビルを除く）</t>
  </si>
  <si>
    <t>浜松町世界貿易センタービルディング南館（地階・階層不明）</t>
  </si>
  <si>
    <t>浜松町世界貿易センタービルディング南館（１階）</t>
  </si>
  <si>
    <t>浜松町世界貿易センタービルディング南館（２階）</t>
  </si>
  <si>
    <t>浜松町世界貿易センタービルディング南館（３階）</t>
  </si>
  <si>
    <t>浜松町世界貿易センタービルディング南館（４階）</t>
  </si>
  <si>
    <t>浜松町世界貿易センタービルディング南館（５階）</t>
  </si>
  <si>
    <t>浜松町世界貿易センタービルディング南館（６階）</t>
  </si>
  <si>
    <t>浜松町世界貿易センタービルディング南館（７階）</t>
  </si>
  <si>
    <t>浜松町世界貿易センタービルディング南館（８階）</t>
  </si>
  <si>
    <t>浜松町世界貿易センタービルディング南館（９階）</t>
  </si>
  <si>
    <t>浜松町世界貿易センタービルディング南館（１０階）</t>
  </si>
  <si>
    <t>浜松町世界貿易センタービルディング南館（１１階）</t>
  </si>
  <si>
    <t>浜松町世界貿易センタービルディング南館（１２階）</t>
  </si>
  <si>
    <t>浜松町世界貿易センタービルディング南館（１３階）</t>
  </si>
  <si>
    <t>浜松町世界貿易センタービルディング南館（１４階）</t>
  </si>
  <si>
    <t>浜松町世界貿易センタービルディング南館（１５階）</t>
  </si>
  <si>
    <t>浜松町世界貿易センタービルディング南館（１６階）</t>
  </si>
  <si>
    <t>浜松町世界貿易センタービルディング南館（１７階）</t>
  </si>
  <si>
    <t>浜松町世界貿易センタービルディング南館（１８階）</t>
  </si>
  <si>
    <t>浜松町世界貿易センタービルディング南館（１９階）</t>
  </si>
  <si>
    <t>浜松町世界貿易センタービルディング南館（２０階）</t>
  </si>
  <si>
    <t>浜松町世界貿易センタービルディング南館（２１階）</t>
  </si>
  <si>
    <t>浜松町世界貿易センタービルディング南館（２２階）</t>
  </si>
  <si>
    <t>浜松町世界貿易センタービルディング南館（２３階）</t>
  </si>
  <si>
    <t>浜松町世界貿易センタービルディング南館（２４階）</t>
  </si>
  <si>
    <t>浜松町世界貿易センタービルディング南館（２５階）</t>
  </si>
  <si>
    <t>浜松町世界貿易センタービルディング南館（２６階）</t>
  </si>
  <si>
    <t>浜松町世界貿易センタービルディング南館（２７階）</t>
  </si>
  <si>
    <t>浜松町世界貿易センタービルディング南館（２８階）</t>
  </si>
  <si>
    <t>浜松町世界貿易センタービルディング南館（２９階）</t>
  </si>
  <si>
    <t>浜松町世界貿易センタービルディング南館（３０階）</t>
  </si>
  <si>
    <t>浜松町世界貿易センタービルディング南館（３１階）</t>
  </si>
  <si>
    <t>浜松町世界貿易センタービルディング南館（３２階）</t>
  </si>
  <si>
    <t>浜松町世界貿易センタービルディング南館（３３階）</t>
  </si>
  <si>
    <t>浜松町世界貿易センタービルディング南館（３４階）</t>
  </si>
  <si>
    <t>浜松町世界貿易センタービルディング南館（３５階）</t>
  </si>
  <si>
    <t>浜松町世界貿易センタービルディング南館（３６階）</t>
  </si>
  <si>
    <t>浜松町世界貿易センタービルディング南館（３７階）</t>
  </si>
  <si>
    <t>浜松町世界貿易センタービルディング南館（３８階）</t>
  </si>
  <si>
    <t>東麻布</t>
  </si>
  <si>
    <t>東新橋（次のビルを除く）</t>
  </si>
  <si>
    <t>東新橋汐留シティセンター（地階・階層不明）</t>
  </si>
  <si>
    <t>東新橋汐留シティセンター（１階）</t>
  </si>
  <si>
    <t>東新橋汐留シティセンター（２階）</t>
  </si>
  <si>
    <t>東新橋汐留シティセンター（３階）</t>
  </si>
  <si>
    <t>東新橋汐留シティセンター（４階）</t>
  </si>
  <si>
    <t>東新橋汐留シティセンター（５階）</t>
  </si>
  <si>
    <t>東新橋汐留シティセンター（６階）</t>
  </si>
  <si>
    <t>東新橋汐留シティセンター（７階）</t>
  </si>
  <si>
    <t>東新橋汐留シティセンター（８階）</t>
  </si>
  <si>
    <t>東新橋汐留シティセンター（９階）</t>
  </si>
  <si>
    <t>東新橋汐留シティセンター（１０階）</t>
  </si>
  <si>
    <t>東新橋汐留シティセンター（１１階）</t>
  </si>
  <si>
    <t>東新橋汐留シティセンター（１２階）</t>
  </si>
  <si>
    <t>東新橋汐留シティセンター（１３階）</t>
  </si>
  <si>
    <t>東新橋汐留シティセンター（１４階）</t>
  </si>
  <si>
    <t>東新橋汐留シティセンター（１５階）</t>
  </si>
  <si>
    <t>東新橋汐留シティセンター（１６階）</t>
  </si>
  <si>
    <t>東新橋汐留シティセンター（１７階）</t>
  </si>
  <si>
    <t>東新橋汐留シティセンター（１８階）</t>
  </si>
  <si>
    <t>東新橋汐留シティセンター（１９階）</t>
  </si>
  <si>
    <t>東新橋汐留シティセンター（２０階）</t>
  </si>
  <si>
    <t>東新橋汐留シティセンター（２１階）</t>
  </si>
  <si>
    <t>東新橋汐留シティセンター（２２階）</t>
  </si>
  <si>
    <t>東新橋汐留シティセンター（２３階）</t>
  </si>
  <si>
    <t>東新橋汐留シティセンター（２４階）</t>
  </si>
  <si>
    <t>東新橋汐留シティセンター（２５階）</t>
  </si>
  <si>
    <t>東新橋汐留シティセンター（２６階）</t>
  </si>
  <si>
    <t>東新橋汐留シティセンター（２７階）</t>
  </si>
  <si>
    <t>東新橋汐留シティセンター（２８階）</t>
  </si>
  <si>
    <t>東新橋汐留シティセンター（２９階）</t>
  </si>
  <si>
    <t>東新橋汐留シティセンター（３０階）</t>
  </si>
  <si>
    <t>東新橋汐留シティセンター（３１階）</t>
  </si>
  <si>
    <t>東新橋汐留シティセンター（３２階）</t>
  </si>
  <si>
    <t>東新橋汐留シティセンター（３３階）</t>
  </si>
  <si>
    <t>東新橋汐留シティセンター（３４階）</t>
  </si>
  <si>
    <t>東新橋汐留シティセンター（３５階）</t>
  </si>
  <si>
    <t>東新橋汐留シティセンター（３６階）</t>
  </si>
  <si>
    <t>東新橋汐留シティセンター（３７階）</t>
  </si>
  <si>
    <t>東新橋汐留シティセンター（３８階）</t>
  </si>
  <si>
    <t>東新橋汐留シティセンター（３９階）</t>
  </si>
  <si>
    <t>東新橋汐留シティセンター（４０階）</t>
  </si>
  <si>
    <t>東新橋汐留シティセンター（４１階）</t>
  </si>
  <si>
    <t>東新橋汐留シティセンター（４２階）</t>
  </si>
  <si>
    <t>東新橋汐留シティセンター（４３階）</t>
  </si>
  <si>
    <t>東新橋汐留メディアタワー（地階・階層不明）</t>
  </si>
  <si>
    <t>東新橋汐留メディアタワー（１階）</t>
  </si>
  <si>
    <t>東新橋汐留メディアタワー（２階）</t>
  </si>
  <si>
    <t>東新橋汐留メディアタワー（３階）</t>
  </si>
  <si>
    <t>東新橋汐留メディアタワー（４階）</t>
  </si>
  <si>
    <t>東新橋汐留メディアタワー（５階）</t>
  </si>
  <si>
    <t>東新橋汐留メディアタワー（６階）</t>
  </si>
  <si>
    <t>東新橋汐留メディアタワー（７階）</t>
  </si>
  <si>
    <t>東新橋汐留メディアタワー（８階）</t>
  </si>
  <si>
    <t>東新橋汐留メディアタワー（９階）</t>
  </si>
  <si>
    <t>東新橋汐留メディアタワー（１０階）</t>
  </si>
  <si>
    <t>東新橋汐留メディアタワー（１１階）</t>
  </si>
  <si>
    <t>東新橋汐留メディアタワー（１２階）</t>
  </si>
  <si>
    <t>東新橋汐留メディアタワー（１３階）</t>
  </si>
  <si>
    <t>東新橋汐留メディアタワー（１４階）</t>
  </si>
  <si>
    <t>東新橋汐留メディアタワー（１５階）</t>
  </si>
  <si>
    <t>東新橋汐留メディアタワー（１６階）</t>
  </si>
  <si>
    <t>東新橋汐留メディアタワー（１７階）</t>
  </si>
  <si>
    <t>東新橋汐留メディアタワー（１８階）</t>
  </si>
  <si>
    <t>東新橋汐留メディアタワー（１９階）</t>
  </si>
  <si>
    <t>東新橋汐留メディアタワー（２０階）</t>
  </si>
  <si>
    <t>東新橋汐留メディアタワー（２１階）</t>
  </si>
  <si>
    <t>東新橋汐留メディアタワー（２２階）</t>
  </si>
  <si>
    <t>東新橋汐留メディアタワー（２３階）</t>
  </si>
  <si>
    <t>東新橋汐留メディアタワー（２４階）</t>
  </si>
  <si>
    <t>東新橋汐留メディアタワー（２５階）</t>
  </si>
  <si>
    <t>東新橋汐留メディアタワー（２６階）</t>
  </si>
  <si>
    <t>東新橋汐留メディアタワー（２７階）</t>
  </si>
  <si>
    <t>東新橋汐留メディアタワー（２８階）</t>
  </si>
  <si>
    <t>東新橋汐留メディアタワー（２９階）</t>
  </si>
  <si>
    <t>東新橋汐留メディアタワー（３０階）</t>
  </si>
  <si>
    <t>東新橋汐留メディアタワー（３１階）</t>
  </si>
  <si>
    <t>東新橋汐留メディアタワー（３２階）</t>
  </si>
  <si>
    <t>東新橋汐留メディアタワー（３３階）</t>
  </si>
  <si>
    <t>東新橋汐留メディアタワー（３４階）</t>
  </si>
  <si>
    <t>東新橋電通本社ビル（地階・階層不明）</t>
  </si>
  <si>
    <t>東新橋電通本社ビル（１階）</t>
  </si>
  <si>
    <t>東新橋電通本社ビル（２階）</t>
  </si>
  <si>
    <t>東新橋電通本社ビル（３階）</t>
  </si>
  <si>
    <t>東新橋電通本社ビル（４階）</t>
  </si>
  <si>
    <t>東新橋電通本社ビル（５階）</t>
  </si>
  <si>
    <t>東新橋電通本社ビル（６階）</t>
  </si>
  <si>
    <t>東新橋電通本社ビル（７階）</t>
  </si>
  <si>
    <t>東新橋電通本社ビル（８階）</t>
  </si>
  <si>
    <t>東新橋電通本社ビル（９階）</t>
  </si>
  <si>
    <t>東新橋電通本社ビル（１０階）</t>
  </si>
  <si>
    <t>東新橋電通本社ビル（１１階）</t>
  </si>
  <si>
    <t>東新橋電通本社ビル（１２階）</t>
  </si>
  <si>
    <t>東新橋電通本社ビル（１３階）</t>
  </si>
  <si>
    <t>東新橋電通本社ビル（１４階）</t>
  </si>
  <si>
    <t>東新橋電通本社ビル（１５階）</t>
  </si>
  <si>
    <t>東新橋電通本社ビル（１６階）</t>
  </si>
  <si>
    <t>東新橋電通本社ビル（１７階）</t>
  </si>
  <si>
    <t>東新橋電通本社ビル（１８階）</t>
  </si>
  <si>
    <t>東新橋電通本社ビル（１９階）</t>
  </si>
  <si>
    <t>東新橋電通本社ビル（２０階）</t>
  </si>
  <si>
    <t>東新橋電通本社ビル（２１階）</t>
  </si>
  <si>
    <t>東新橋電通本社ビル（２２階）</t>
  </si>
  <si>
    <t>東新橋電通本社ビル（２３階）</t>
  </si>
  <si>
    <t>東新橋電通本社ビル（２４階）</t>
  </si>
  <si>
    <t>東新橋電通本社ビル（２５階）</t>
  </si>
  <si>
    <t>東新橋電通本社ビル（２６階）</t>
  </si>
  <si>
    <t>東新橋電通本社ビル（２７階）</t>
  </si>
  <si>
    <t>東新橋電通本社ビル（２８階）</t>
  </si>
  <si>
    <t>東新橋電通本社ビル（２９階）</t>
  </si>
  <si>
    <t>東新橋電通本社ビル（３０階）</t>
  </si>
  <si>
    <t>東新橋電通本社ビル（３１階）</t>
  </si>
  <si>
    <t>東新橋電通本社ビル（３２階）</t>
  </si>
  <si>
    <t>東新橋電通本社ビル（３３階）</t>
  </si>
  <si>
    <t>東新橋電通本社ビル（３４階）</t>
  </si>
  <si>
    <t>東新橋電通本社ビル（３５階）</t>
  </si>
  <si>
    <t>東新橋電通本社ビル（３６階）</t>
  </si>
  <si>
    <t>東新橋電通本社ビル（３７階）</t>
  </si>
  <si>
    <t>東新橋電通本社ビル（３８階）</t>
  </si>
  <si>
    <t>東新橋電通本社ビル（３９階）</t>
  </si>
  <si>
    <t>東新橋電通本社ビル（４０階）</t>
  </si>
  <si>
    <t>東新橋電通本社ビル（４１階）</t>
  </si>
  <si>
    <t>東新橋電通本社ビル（４２階）</t>
  </si>
  <si>
    <t>東新橋電通本社ビル（４３階）</t>
  </si>
  <si>
    <t>東新橋電通本社ビル（４４階）</t>
  </si>
  <si>
    <t>東新橋電通本社ビル（４５階）</t>
  </si>
  <si>
    <t>東新橋電通本社ビル（４６階）</t>
  </si>
  <si>
    <t>東新橋電通本社ビル（４７階）</t>
  </si>
  <si>
    <t>東新橋東京汐留ビルディング（地階・階層不明）</t>
  </si>
  <si>
    <t>東新橋東京汐留ビルディング（１階）</t>
  </si>
  <si>
    <t>東新橋東京汐留ビルディング（２階）</t>
  </si>
  <si>
    <t>東新橋東京汐留ビルディング（３階）</t>
  </si>
  <si>
    <t>東新橋東京汐留ビルディング（４階）</t>
  </si>
  <si>
    <t>東新橋東京汐留ビルディング（５階）</t>
  </si>
  <si>
    <t>東新橋東京汐留ビルディング（６階）</t>
  </si>
  <si>
    <t>東新橋東京汐留ビルディング（７階）</t>
  </si>
  <si>
    <t>東新橋東京汐留ビルディング（８階）</t>
  </si>
  <si>
    <t>東新橋東京汐留ビルディング（９階）</t>
  </si>
  <si>
    <t>東新橋東京汐留ビルディング（１０階）</t>
  </si>
  <si>
    <t>東新橋東京汐留ビルディング（１１階）</t>
  </si>
  <si>
    <t>東新橋東京汐留ビルディング（１２階）</t>
  </si>
  <si>
    <t>東新橋東京汐留ビルディング（１３階）</t>
  </si>
  <si>
    <t>東新橋東京汐留ビルディング（１４階）</t>
  </si>
  <si>
    <t>東新橋東京汐留ビルディング（１５階）</t>
  </si>
  <si>
    <t>東新橋東京汐留ビルディング（１６階）</t>
  </si>
  <si>
    <t>東新橋東京汐留ビルディング（１７階）</t>
  </si>
  <si>
    <t>東新橋東京汐留ビルディング（１８階）</t>
  </si>
  <si>
    <t>東新橋東京汐留ビルディング（１９階）</t>
  </si>
  <si>
    <t>東新橋東京汐留ビルディング（２０階）</t>
  </si>
  <si>
    <t>東新橋東京汐留ビルディング（２１階）</t>
  </si>
  <si>
    <t>東新橋東京汐留ビルディング（２２階）</t>
  </si>
  <si>
    <t>東新橋東京汐留ビルディング（２３階）</t>
  </si>
  <si>
    <t>東新橋東京汐留ビルディング（２４階）</t>
  </si>
  <si>
    <t>東新橋東京汐留ビルディング（２５階）</t>
  </si>
  <si>
    <t>東新橋東京汐留ビルディング（２６階）</t>
  </si>
  <si>
    <t>東新橋東京汐留ビルディング（２７階）</t>
  </si>
  <si>
    <t>東新橋東京汐留ビルディング（２８階）</t>
  </si>
  <si>
    <t>東新橋東京汐留ビルディング（２９階）</t>
  </si>
  <si>
    <t>東新橋東京汐留ビルディング（３０階）</t>
  </si>
  <si>
    <t>東新橋東京汐留ビルディング（３１階）</t>
  </si>
  <si>
    <t>東新橋東京汐留ビルディング（３２階）</t>
  </si>
  <si>
    <t>東新橋東京汐留ビルディング（３３階）</t>
  </si>
  <si>
    <t>東新橋東京汐留ビルディング（３４階）</t>
  </si>
  <si>
    <t>東新橋東京汐留ビルディング（３５階）</t>
  </si>
  <si>
    <t>東新橋東京汐留ビルディング（３６階）</t>
  </si>
  <si>
    <t>東新橋東京汐留ビルディング（３７階）</t>
  </si>
  <si>
    <t>東新橋日本テレビタワー（地階・階層不明）</t>
  </si>
  <si>
    <t>東新橋日本テレビタワー（１階）</t>
  </si>
  <si>
    <t>東新橋日本テレビタワー（２階）</t>
  </si>
  <si>
    <t>東新橋日本テレビタワー（３階）</t>
  </si>
  <si>
    <t>東新橋日本テレビタワー（４階）</t>
  </si>
  <si>
    <t>東新橋日本テレビタワー（５階）</t>
  </si>
  <si>
    <t>東新橋日本テレビタワー（６階）</t>
  </si>
  <si>
    <t>東新橋日本テレビタワー（７階）</t>
  </si>
  <si>
    <t>東新橋日本テレビタワー（８階）</t>
  </si>
  <si>
    <t>東新橋日本テレビタワー（９階）</t>
  </si>
  <si>
    <t>東新橋日本テレビタワー（１０階）</t>
  </si>
  <si>
    <t>東新橋日本テレビタワー（１１階）</t>
  </si>
  <si>
    <t>東新橋日本テレビタワー（１２階）</t>
  </si>
  <si>
    <t>東新橋日本テレビタワー（１３階）</t>
  </si>
  <si>
    <t>東新橋日本テレビタワー（１４階）</t>
  </si>
  <si>
    <t>東新橋日本テレビタワー（１５階）</t>
  </si>
  <si>
    <t>東新橋日本テレビタワー（１６階）</t>
  </si>
  <si>
    <t>東新橋日本テレビタワー（１７階）</t>
  </si>
  <si>
    <t>東新橋日本テレビタワー（１８階）</t>
  </si>
  <si>
    <t>東新橋日本テレビタワー（１９階）</t>
  </si>
  <si>
    <t>東新橋日本テレビタワー（２０階）</t>
  </si>
  <si>
    <t>東新橋日本テレビタワー（２１階）</t>
  </si>
  <si>
    <t>東新橋日本テレビタワー（２２階）</t>
  </si>
  <si>
    <t>東新橋日本テレビタワー（２３階）</t>
  </si>
  <si>
    <t>東新橋日本テレビタワー（２４階）</t>
  </si>
  <si>
    <t>東新橋日本テレビタワー（２５階）</t>
  </si>
  <si>
    <t>東新橋日本テレビタワー（２６階）</t>
  </si>
  <si>
    <t>東新橋日本テレビタワー（２７階）</t>
  </si>
  <si>
    <t>東新橋日本テレビタワー（２８階）</t>
  </si>
  <si>
    <t>東新橋日本テレビタワー（２９階）</t>
  </si>
  <si>
    <t>東新橋日本テレビタワー（３０階）</t>
  </si>
  <si>
    <t>東新橋日本テレビタワー（３１階）</t>
  </si>
  <si>
    <t>東新橋日本テレビタワー（３２階）</t>
  </si>
  <si>
    <t>三田（次のビルを除く）</t>
  </si>
  <si>
    <t>三田住友不動産三田ツインビル西館（地階・階層不明）</t>
  </si>
  <si>
    <t>三田住友不動産三田ツインビル西館（１階）</t>
  </si>
  <si>
    <t>三田住友不動産三田ツインビル西館（２階）</t>
  </si>
  <si>
    <t>三田住友不動産三田ツインビル西館（３階）</t>
  </si>
  <si>
    <t>三田住友不動産三田ツインビル西館（４階）</t>
  </si>
  <si>
    <t>三田住友不動産三田ツインビル西館（５階）</t>
  </si>
  <si>
    <t>三田住友不動産三田ツインビル西館（６階）</t>
  </si>
  <si>
    <t>三田住友不動産三田ツインビル西館（７階）</t>
  </si>
  <si>
    <t>三田住友不動産三田ツインビル西館（８階）</t>
  </si>
  <si>
    <t>三田住友不動産三田ツインビル西館（９階）</t>
  </si>
  <si>
    <t>三田住友不動産三田ツインビル西館（１０階）</t>
  </si>
  <si>
    <t>三田住友不動産三田ツインビル西館（１１階）</t>
  </si>
  <si>
    <t>三田住友不動産三田ツインビル西館（１２階）</t>
  </si>
  <si>
    <t>三田住友不動産三田ツインビル西館（１３階）</t>
  </si>
  <si>
    <t>三田住友不動産三田ツインビル西館（１４階）</t>
  </si>
  <si>
    <t>三田住友不動産三田ツインビル西館（１５階）</t>
  </si>
  <si>
    <t>三田住友不動産三田ツインビル西館（１６階）</t>
  </si>
  <si>
    <t>三田住友不動産三田ツインビル西館（１７階）</t>
  </si>
  <si>
    <t>三田住友不動産三田ツインビル西館（１８階）</t>
  </si>
  <si>
    <t>三田住友不動産三田ツインビル西館（１９階）</t>
  </si>
  <si>
    <t>三田住友不動産三田ツインビル西館（２０階）</t>
  </si>
  <si>
    <t>三田住友不動産三田ツインビル西館（２１階）</t>
  </si>
  <si>
    <t>三田住友不動産三田ツインビル西館（２２階）</t>
  </si>
  <si>
    <t>三田住友不動産三田ツインビル西館（２３階）</t>
  </si>
  <si>
    <t>三田住友不動産三田ツインビル西館（２４階）</t>
  </si>
  <si>
    <t>三田住友不動産三田ツインビル西館（２５階）</t>
  </si>
  <si>
    <t>三田住友不動産三田ツインビル西館（２６階）</t>
  </si>
  <si>
    <t>三田住友不動産三田ツインビル西館（２７階）</t>
  </si>
  <si>
    <t>三田住友不動産三田ツインビル西館（２８階）</t>
  </si>
  <si>
    <t>三田住友不動産三田ツインビル西館（２９階）</t>
  </si>
  <si>
    <t>三田住友不動産三田ツインビル西館（３０階）</t>
  </si>
  <si>
    <t>南青山</t>
  </si>
  <si>
    <t>南麻布</t>
  </si>
  <si>
    <t>元赤坂</t>
  </si>
  <si>
    <t>元麻布</t>
  </si>
  <si>
    <t>六本木（次のビルを除く）</t>
  </si>
  <si>
    <t>六本木泉ガーデンタワー（地階・階層不明）</t>
  </si>
  <si>
    <t>六本木泉ガーデンタワー（１階）</t>
  </si>
  <si>
    <t>六本木泉ガーデンタワー（２階）</t>
  </si>
  <si>
    <t>六本木泉ガーデンタワー（３階）</t>
  </si>
  <si>
    <t>六本木泉ガーデンタワー（４階）</t>
  </si>
  <si>
    <t>六本木泉ガーデンタワー（５階）</t>
  </si>
  <si>
    <t>六本木泉ガーデンタワー（６階）</t>
  </si>
  <si>
    <t>六本木泉ガーデンタワー（７階）</t>
  </si>
  <si>
    <t>六本木泉ガーデンタワー（８階）</t>
  </si>
  <si>
    <t>六本木泉ガーデンタワー（９階）</t>
  </si>
  <si>
    <t>六本木泉ガーデンタワー（１０階）</t>
  </si>
  <si>
    <t>六本木泉ガーデンタワー（１１階）</t>
  </si>
  <si>
    <t>六本木泉ガーデンタワー（１２階）</t>
  </si>
  <si>
    <t>六本木泉ガーデンタワー（１３階）</t>
  </si>
  <si>
    <t>六本木泉ガーデンタワー（１４階）</t>
  </si>
  <si>
    <t>六本木泉ガーデンタワー（１５階）</t>
  </si>
  <si>
    <t>六本木泉ガーデンタワー（１６階）</t>
  </si>
  <si>
    <t>六本木泉ガーデンタワー（１７階）</t>
  </si>
  <si>
    <t>六本木泉ガーデンタワー（１８階）</t>
  </si>
  <si>
    <t>六本木泉ガーデンタワー（１９階）</t>
  </si>
  <si>
    <t>六本木泉ガーデンタワー（２０階）</t>
  </si>
  <si>
    <t>六本木泉ガーデンタワー（２１階）</t>
  </si>
  <si>
    <t>六本木泉ガーデンタワー（２２階）</t>
  </si>
  <si>
    <t>六本木泉ガーデンタワー（２３階）</t>
  </si>
  <si>
    <t>六本木泉ガーデンタワー（２４階）</t>
  </si>
  <si>
    <t>六本木泉ガーデンタワー（２５階）</t>
  </si>
  <si>
    <t>六本木泉ガーデンタワー（２６階）</t>
  </si>
  <si>
    <t>六本木泉ガーデンタワー（２７階）</t>
  </si>
  <si>
    <t>六本木泉ガーデンタワー（２８階）</t>
  </si>
  <si>
    <t>六本木泉ガーデンタワー（２９階）</t>
  </si>
  <si>
    <t>六本木泉ガーデンタワー（３０階）</t>
  </si>
  <si>
    <t>六本木泉ガーデンタワー（３１階）</t>
  </si>
  <si>
    <t>六本木泉ガーデンタワー（３２階）</t>
  </si>
  <si>
    <t>六本木泉ガーデンタワー（３３階）</t>
  </si>
  <si>
    <t>六本木泉ガーデンタワー（３４階）</t>
  </si>
  <si>
    <t>六本木泉ガーデンタワー（３５階）</t>
  </si>
  <si>
    <t>六本木泉ガーデンタワー（３６階）</t>
  </si>
  <si>
    <t>六本木泉ガーデンタワー（３７階）</t>
  </si>
  <si>
    <t>六本木泉ガーデンタワー（３８階）</t>
  </si>
  <si>
    <t>六本木泉ガーデンタワー（３９階）</t>
  </si>
  <si>
    <t>六本木泉ガーデンタワー（４０階）</t>
  </si>
  <si>
    <t>六本木泉ガーデンタワー（４１階）</t>
  </si>
  <si>
    <t>六本木泉ガーデンタワー（４２階）</t>
  </si>
  <si>
    <t>六本木泉ガーデンタワー（４３階）</t>
  </si>
  <si>
    <t>六本木泉ガーデンタワー（４４階）</t>
  </si>
  <si>
    <t>六本木泉ガーデンタワー（４５階）</t>
  </si>
  <si>
    <t>六本木住友不動産六本木グランドタワー（地階・階層不明）</t>
  </si>
  <si>
    <t>六本木住友不動産六本木グランドタワー（１階）</t>
  </si>
  <si>
    <t>六本木住友不動産六本木グランドタワー（２階）</t>
  </si>
  <si>
    <t>六本木住友不動産六本木グランドタワー（３階）</t>
  </si>
  <si>
    <t>六本木住友不動産六本木グランドタワー（４階）</t>
  </si>
  <si>
    <t>六本木住友不動産六本木グランドタワー（５階）</t>
  </si>
  <si>
    <t>六本木住友不動産六本木グランドタワー（６階）</t>
  </si>
  <si>
    <t>六本木住友不動産六本木グランドタワー（７階）</t>
  </si>
  <si>
    <t>六本木住友不動産六本木グランドタワー（８階）</t>
  </si>
  <si>
    <t>六本木住友不動産六本木グランドタワー（９階）</t>
  </si>
  <si>
    <t>六本木住友不動産六本木グランドタワー（１０階）</t>
  </si>
  <si>
    <t>六本木住友不動産六本木グランドタワー（１１階）</t>
  </si>
  <si>
    <t>六本木住友不動産六本木グランドタワー（１２階）</t>
  </si>
  <si>
    <t>六本木住友不動産六本木グランドタワー（１３階）</t>
  </si>
  <si>
    <t>六本木住友不動産六本木グランドタワー（１４階）</t>
  </si>
  <si>
    <t>六本木住友不動産六本木グランドタワー（１５階）</t>
  </si>
  <si>
    <t>六本木住友不動産六本木グランドタワー（１６階）</t>
  </si>
  <si>
    <t>六本木住友不動産六本木グランドタワー（１７階）</t>
  </si>
  <si>
    <t>六本木住友不動産六本木グランドタワー（１８階）</t>
  </si>
  <si>
    <t>六本木住友不動産六本木グランドタワー（１９階）</t>
  </si>
  <si>
    <t>六本木住友不動産六本木グランドタワー（２０階）</t>
  </si>
  <si>
    <t>六本木住友不動産六本木グランドタワー（２１階）</t>
  </si>
  <si>
    <t>六本木住友不動産六本木グランドタワー（２２階）</t>
  </si>
  <si>
    <t>六本木住友不動産六本木グランドタワー（２３階）</t>
  </si>
  <si>
    <t>六本木住友不動産六本木グランドタワー（２４階）</t>
  </si>
  <si>
    <t>六本木住友不動産六本木グランドタワー（２５階）</t>
  </si>
  <si>
    <t>六本木住友不動産六本木グランドタワー（２６階）</t>
  </si>
  <si>
    <t>六本木住友不動産六本木グランドタワー（２７階）</t>
  </si>
  <si>
    <t>六本木住友不動産六本木グランドタワー（２８階）</t>
  </si>
  <si>
    <t>六本木住友不動産六本木グランドタワー（２９階）</t>
  </si>
  <si>
    <t>六本木住友不動産六本木グランドタワー（３０階）</t>
  </si>
  <si>
    <t>六本木住友不動産六本木グランドタワー（３１階）</t>
  </si>
  <si>
    <t>六本木住友不動産六本木グランドタワー（３２階）</t>
  </si>
  <si>
    <t>六本木住友不動産六本木グランドタワー（３３階）</t>
  </si>
  <si>
    <t>六本木住友不動産六本木グランドタワー（３４階）</t>
  </si>
  <si>
    <t>六本木住友不動産六本木グランドタワー（３５階）</t>
  </si>
  <si>
    <t>六本木住友不動産六本木グランドタワー（３６階）</t>
  </si>
  <si>
    <t>六本木住友不動産六本木グランドタワー（３７階）</t>
  </si>
  <si>
    <t>六本木住友不動産六本木グランドタワー（３８階）</t>
  </si>
  <si>
    <t>六本木住友不動産六本木グランドタワー（３９階）</t>
  </si>
  <si>
    <t>六本木住友不動産六本木グランドタワー（４０階）</t>
  </si>
  <si>
    <t>六本木住友不動産六本木グランドタワー（４１階）</t>
  </si>
  <si>
    <t>六本木住友不動産六本木グランドタワー（４２階）</t>
  </si>
  <si>
    <t>六本木住友不動産六本木グランドタワー（４３階）</t>
  </si>
  <si>
    <t>六本木六本木ヒルズ森タワー（地階・階層不明）</t>
  </si>
  <si>
    <t>六本木六本木ヒルズ森タワー（１階）</t>
  </si>
  <si>
    <t>六本木六本木ヒルズ森タワー（２階）</t>
  </si>
  <si>
    <t>六本木六本木ヒルズ森タワー（３階）</t>
  </si>
  <si>
    <t>六本木六本木ヒルズ森タワー（４階）</t>
  </si>
  <si>
    <t>六本木六本木ヒルズ森タワー（５階）</t>
  </si>
  <si>
    <t>六本木六本木ヒルズ森タワー（６階）</t>
  </si>
  <si>
    <t>六本木六本木ヒルズ森タワー（７階）</t>
  </si>
  <si>
    <t>六本木六本木ヒルズ森タワー（８階）</t>
  </si>
  <si>
    <t>六本木六本木ヒルズ森タワー（９階）</t>
  </si>
  <si>
    <t>六本木六本木ヒルズ森タワー（１０階）</t>
  </si>
  <si>
    <t>六本木六本木ヒルズ森タワー（１１階）</t>
  </si>
  <si>
    <t>六本木六本木ヒルズ森タワー（１２階）</t>
  </si>
  <si>
    <t>六本木六本木ヒルズ森タワー（１３階）</t>
  </si>
  <si>
    <t>六本木六本木ヒルズ森タワー（１４階）</t>
  </si>
  <si>
    <t>六本木六本木ヒルズ森タワー（１５階）</t>
  </si>
  <si>
    <t>六本木六本木ヒルズ森タワー（１６階）</t>
  </si>
  <si>
    <t>六本木六本木ヒルズ森タワー（１７階）</t>
  </si>
  <si>
    <t>六本木六本木ヒルズ森タワー（１８階）</t>
  </si>
  <si>
    <t>六本木六本木ヒルズ森タワー（１９階）</t>
  </si>
  <si>
    <t>六本木六本木ヒルズ森タワー（２０階）</t>
  </si>
  <si>
    <t>六本木六本木ヒルズ森タワー（２１階）</t>
  </si>
  <si>
    <t>六本木六本木ヒルズ森タワー（２２階）</t>
  </si>
  <si>
    <t>六本木六本木ヒルズ森タワー（２３階）</t>
  </si>
  <si>
    <t>六本木六本木ヒルズ森タワー（２４階）</t>
  </si>
  <si>
    <t>六本木六本木ヒルズ森タワー（２５階）</t>
  </si>
  <si>
    <t>六本木六本木ヒルズ森タワー（２６階）</t>
  </si>
  <si>
    <t>六本木六本木ヒルズ森タワー（２７階）</t>
  </si>
  <si>
    <t>六本木六本木ヒルズ森タワー（２８階）</t>
  </si>
  <si>
    <t>六本木六本木ヒルズ森タワー（２９階）</t>
  </si>
  <si>
    <t>六本木六本木ヒルズ森タワー（３０階）</t>
  </si>
  <si>
    <t>六本木六本木ヒルズ森タワー（３１階）</t>
  </si>
  <si>
    <t>六本木六本木ヒルズ森タワー（３２階）</t>
  </si>
  <si>
    <t>六本木六本木ヒルズ森タワー（３３階）</t>
  </si>
  <si>
    <t>六本木六本木ヒルズ森タワー（３４階）</t>
  </si>
  <si>
    <t>六本木六本木ヒルズ森タワー（３５階）</t>
  </si>
  <si>
    <t>六本木六本木ヒルズ森タワー（３６階）</t>
  </si>
  <si>
    <t>六本木六本木ヒルズ森タワー（３７階）</t>
  </si>
  <si>
    <t>六本木六本木ヒルズ森タワー（３８階）</t>
  </si>
  <si>
    <t>六本木六本木ヒルズ森タワー（３９階）</t>
  </si>
  <si>
    <t>六本木六本木ヒルズ森タワー（４０階）</t>
  </si>
  <si>
    <t>六本木六本木ヒルズ森タワー（４１階）</t>
  </si>
  <si>
    <t>六本木六本木ヒルズ森タワー（４２階）</t>
  </si>
  <si>
    <t>六本木六本木ヒルズ森タワー（４３階）</t>
  </si>
  <si>
    <t>六本木六本木ヒルズ森タワー（４４階）</t>
  </si>
  <si>
    <t>六本木六本木ヒルズ森タワー（４５階）</t>
  </si>
  <si>
    <t>六本木六本木ヒルズ森タワー（４６階）</t>
  </si>
  <si>
    <t>六本木六本木ヒルズ森タワー（４７階）</t>
  </si>
  <si>
    <t>六本木六本木ヒルズ森タワー（４８階）</t>
  </si>
  <si>
    <t>六本木六本木ヒルズ森タワー（４９階）</t>
  </si>
  <si>
    <t>六本木六本木ヒルズ森タワー（５０階）</t>
  </si>
  <si>
    <t>六本木六本木ヒルズ森タワー（５１階）</t>
  </si>
  <si>
    <t>六本木六本木ヒルズ森タワー（５２階）</t>
  </si>
  <si>
    <t>六本木六本木ヒルズ森タワー（５３階）</t>
  </si>
  <si>
    <t>六本木六本木ヒルズ森タワー（５４階）</t>
  </si>
  <si>
    <t>新宿区</t>
  </si>
  <si>
    <t>愛住町</t>
  </si>
  <si>
    <t>赤城下町</t>
  </si>
  <si>
    <t>赤城元町</t>
  </si>
  <si>
    <t>揚場町</t>
  </si>
  <si>
    <t>荒木町</t>
  </si>
  <si>
    <t>市谷加賀町</t>
  </si>
  <si>
    <t>市谷甲良町</t>
  </si>
  <si>
    <t>市谷砂土原町</t>
  </si>
  <si>
    <t>市谷左内町</t>
  </si>
  <si>
    <t>市谷鷹匠町</t>
  </si>
  <si>
    <t>市谷田町</t>
  </si>
  <si>
    <t>市谷台町</t>
  </si>
  <si>
    <t>市谷長延寺町</t>
  </si>
  <si>
    <t>市谷仲之町</t>
  </si>
  <si>
    <t>市谷八幡町</t>
  </si>
  <si>
    <t>市谷船河原町</t>
  </si>
  <si>
    <t>市谷本村町</t>
  </si>
  <si>
    <t>市谷薬王寺町</t>
  </si>
  <si>
    <t>市谷柳町</t>
  </si>
  <si>
    <t>市谷山伏町</t>
  </si>
  <si>
    <t>岩戸町</t>
  </si>
  <si>
    <t>改代町</t>
  </si>
  <si>
    <t>神楽河岸</t>
  </si>
  <si>
    <t>神楽坂</t>
  </si>
  <si>
    <t>霞ケ丘町</t>
  </si>
  <si>
    <t>片町</t>
  </si>
  <si>
    <t>歌舞伎町</t>
  </si>
  <si>
    <t>河田町</t>
  </si>
  <si>
    <t>喜久井町</t>
  </si>
  <si>
    <t>北新宿</t>
  </si>
  <si>
    <t>北山伏町</t>
  </si>
  <si>
    <t>細工町</t>
  </si>
  <si>
    <t>左門町</t>
  </si>
  <si>
    <t>信濃町</t>
  </si>
  <si>
    <t>下宮比町</t>
  </si>
  <si>
    <t>白銀町</t>
  </si>
  <si>
    <t>新小川町</t>
  </si>
  <si>
    <t>水道町</t>
  </si>
  <si>
    <t>須賀町</t>
  </si>
  <si>
    <t>大京町</t>
  </si>
  <si>
    <t>高田馬場</t>
  </si>
  <si>
    <t>箪笥町</t>
  </si>
  <si>
    <t>築地町</t>
  </si>
  <si>
    <t>津久戸町</t>
  </si>
  <si>
    <t>筑土八幡町</t>
  </si>
  <si>
    <t>富久町</t>
  </si>
  <si>
    <t>戸山（３丁目１８・２１番）</t>
  </si>
  <si>
    <t>戸山（その他）</t>
  </si>
  <si>
    <t>内藤町</t>
  </si>
  <si>
    <t>中井</t>
  </si>
  <si>
    <t>中落合</t>
  </si>
  <si>
    <t>納戸町</t>
  </si>
  <si>
    <t>西落合</t>
  </si>
  <si>
    <t>西五軒町</t>
  </si>
  <si>
    <t>西新宿（次のビルを除く）</t>
  </si>
  <si>
    <t>西新宿小田急第一生命ビル（地階・階層不明）</t>
  </si>
  <si>
    <t>西新宿小田急第一生命ビル（１階）</t>
  </si>
  <si>
    <t>西新宿小田急第一生命ビル（２階）</t>
  </si>
  <si>
    <t>西新宿小田急第一生命ビル（３階）</t>
  </si>
  <si>
    <t>西新宿小田急第一生命ビル（４階）</t>
  </si>
  <si>
    <t>西新宿小田急第一生命ビル（５階）</t>
  </si>
  <si>
    <t>西新宿小田急第一生命ビル（６階）</t>
  </si>
  <si>
    <t>西新宿小田急第一生命ビル（７階）</t>
  </si>
  <si>
    <t>西新宿小田急第一生命ビル（８階）</t>
  </si>
  <si>
    <t>西新宿小田急第一生命ビル（９階）</t>
  </si>
  <si>
    <t>西新宿小田急第一生命ビル（１０階）</t>
  </si>
  <si>
    <t>西新宿小田急第一生命ビル（１１階）</t>
  </si>
  <si>
    <t>西新宿小田急第一生命ビル（１２階）</t>
  </si>
  <si>
    <t>西新宿小田急第一生命ビル（１３階）</t>
  </si>
  <si>
    <t>西新宿小田急第一生命ビル（１４階）</t>
  </si>
  <si>
    <t>西新宿小田急第一生命ビル（１５階）</t>
  </si>
  <si>
    <t>西新宿小田急第一生命ビル（１６階）</t>
  </si>
  <si>
    <t>西新宿小田急第一生命ビル（１７階）</t>
  </si>
  <si>
    <t>西新宿小田急第一生命ビル（１８階）</t>
  </si>
  <si>
    <t>西新宿小田急第一生命ビル（１９階）</t>
  </si>
  <si>
    <t>西新宿小田急第一生命ビル（２０階）</t>
  </si>
  <si>
    <t>西新宿小田急第一生命ビル（２１階）</t>
  </si>
  <si>
    <t>西新宿小田急第一生命ビル（２２階）</t>
  </si>
  <si>
    <t>西新宿小田急第一生命ビル（２３階）</t>
  </si>
  <si>
    <t>西新宿小田急第一生命ビル（２４階）</t>
  </si>
  <si>
    <t>西新宿小田急第一生命ビル（２５階）</t>
  </si>
  <si>
    <t>西新宿小田急第一生命ビル（２６階）</t>
  </si>
  <si>
    <t>西新宿新宿アイランドタワー（地階・階層不明）</t>
  </si>
  <si>
    <t>西新宿新宿アイランドタワー（１階）</t>
  </si>
  <si>
    <t>西新宿新宿アイランドタワー（２階）</t>
  </si>
  <si>
    <t>西新宿新宿アイランドタワー（３階）</t>
  </si>
  <si>
    <t>西新宿新宿アイランドタワー（４階）</t>
  </si>
  <si>
    <t>西新宿新宿アイランドタワー（５階）</t>
  </si>
  <si>
    <t>西新宿新宿アイランドタワー（６階）</t>
  </si>
  <si>
    <t>西新宿新宿アイランドタワー（７階）</t>
  </si>
  <si>
    <t>西新宿新宿アイランドタワー（８階）</t>
  </si>
  <si>
    <t>西新宿新宿アイランドタワー（９階）</t>
  </si>
  <si>
    <t>西新宿新宿アイランドタワー（１０階）</t>
  </si>
  <si>
    <t>西新宿新宿アイランドタワー（１１階）</t>
  </si>
  <si>
    <t>西新宿新宿アイランドタワー（１２階）</t>
  </si>
  <si>
    <t>西新宿新宿アイランドタワー（１３階）</t>
  </si>
  <si>
    <t>西新宿新宿アイランドタワー（１４階）</t>
  </si>
  <si>
    <t>西新宿新宿アイランドタワー（１５階）</t>
  </si>
  <si>
    <t>西新宿新宿アイランドタワー（１６階）</t>
  </si>
  <si>
    <t>西新宿新宿アイランドタワー（１７階）</t>
  </si>
  <si>
    <t>西新宿新宿アイランドタワー（１８階）</t>
  </si>
  <si>
    <t>西新宿新宿アイランドタワー（１９階）</t>
  </si>
  <si>
    <t>西新宿新宿アイランドタワー（２０階）</t>
  </si>
  <si>
    <t>西新宿新宿アイランドタワー（２１階）</t>
  </si>
  <si>
    <t>西新宿新宿アイランドタワー（２２階）</t>
  </si>
  <si>
    <t>西新宿新宿アイランドタワー（２３階）</t>
  </si>
  <si>
    <t>西新宿新宿アイランドタワー（２４階）</t>
  </si>
  <si>
    <t>西新宿新宿アイランドタワー（２５階）</t>
  </si>
  <si>
    <t>西新宿新宿アイランドタワー（２６階）</t>
  </si>
  <si>
    <t>西新宿新宿アイランドタワー（２７階）</t>
  </si>
  <si>
    <t>西新宿新宿アイランドタワー（２８階）</t>
  </si>
  <si>
    <t>西新宿新宿アイランドタワー（２９階）</t>
  </si>
  <si>
    <t>西新宿新宿アイランドタワー（３０階）</t>
  </si>
  <si>
    <t>西新宿新宿アイランドタワー（３１階）</t>
  </si>
  <si>
    <t>西新宿新宿アイランドタワー（３２階）</t>
  </si>
  <si>
    <t>西新宿新宿アイランドタワー（３３階）</t>
  </si>
  <si>
    <t>西新宿新宿アイランドタワー（３４階）</t>
  </si>
  <si>
    <t>西新宿新宿アイランドタワー（３５階）</t>
  </si>
  <si>
    <t>西新宿新宿アイランドタワー（３６階）</t>
  </si>
  <si>
    <t>西新宿新宿アイランドタワー（３７階）</t>
  </si>
  <si>
    <t>西新宿新宿アイランドタワー（３８階）</t>
  </si>
  <si>
    <t>西新宿新宿アイランドタワー（３９階）</t>
  </si>
  <si>
    <t>西新宿新宿アイランドタワー（４０階）</t>
  </si>
  <si>
    <t>西新宿新宿アイランドタワー（４１階）</t>
  </si>
  <si>
    <t>西新宿新宿アイランドタワー（４２階）</t>
  </si>
  <si>
    <t>西新宿新宿アイランドタワー（４３階）</t>
  </si>
  <si>
    <t>西新宿新宿アイランドタワー（４４階）</t>
  </si>
  <si>
    <t>西新宿新宿ＮＳビル（地階・階層不明）</t>
  </si>
  <si>
    <t>西新宿新宿ＮＳビル（１階）</t>
  </si>
  <si>
    <t>西新宿新宿ＮＳビル（２階）</t>
  </si>
  <si>
    <t>西新宿新宿ＮＳビル（３階）</t>
  </si>
  <si>
    <t>西新宿新宿ＮＳビル（４階）</t>
  </si>
  <si>
    <t>西新宿新宿ＮＳビル（５階）</t>
  </si>
  <si>
    <t>西新宿新宿ＮＳビル（６階）</t>
  </si>
  <si>
    <t>西新宿新宿ＮＳビル（７階）</t>
  </si>
  <si>
    <t>西新宿新宿ＮＳビル（８階）</t>
  </si>
  <si>
    <t>西新宿新宿ＮＳビル（９階）</t>
  </si>
  <si>
    <t>西新宿新宿ＮＳビル（１０階）</t>
  </si>
  <si>
    <t>西新宿新宿ＮＳビル（１１階）</t>
  </si>
  <si>
    <t>西新宿新宿ＮＳビル（１２階）</t>
  </si>
  <si>
    <t>西新宿新宿ＮＳビル（１３階）</t>
  </si>
  <si>
    <t>西新宿新宿ＮＳビル（１４階）</t>
  </si>
  <si>
    <t>西新宿新宿ＮＳビル（１５階）</t>
  </si>
  <si>
    <t>西新宿新宿ＮＳビル（１６階）</t>
  </si>
  <si>
    <t>西新宿新宿ＮＳビル（１７階）</t>
  </si>
  <si>
    <t>西新宿新宿ＮＳビル（１８階）</t>
  </si>
  <si>
    <t>西新宿新宿ＮＳビル（１９階）</t>
  </si>
  <si>
    <t>西新宿新宿ＮＳビル（２０階）</t>
  </si>
  <si>
    <t>西新宿新宿ＮＳビル（２１階）</t>
  </si>
  <si>
    <t>西新宿新宿ＮＳビル（２２階）</t>
  </si>
  <si>
    <t>西新宿新宿ＮＳビル（２３階）</t>
  </si>
  <si>
    <t>西新宿新宿ＮＳビル（２４階）</t>
  </si>
  <si>
    <t>西新宿新宿ＮＳビル（２５階）</t>
  </si>
  <si>
    <t>西新宿新宿ＮＳビル（２６階）</t>
  </si>
  <si>
    <t>西新宿新宿ＮＳビル（２７階）</t>
  </si>
  <si>
    <t>西新宿新宿ＮＳビル（２８階）</t>
  </si>
  <si>
    <t>西新宿新宿ＮＳビル（２９階）</t>
  </si>
  <si>
    <t>西新宿新宿ＮＳビル（３０階）</t>
  </si>
  <si>
    <t>西新宿新宿エルタワー（地階・階層不明）</t>
  </si>
  <si>
    <t>西新宿新宿エルタワー（１階）</t>
  </si>
  <si>
    <t>西新宿新宿エルタワー（２階）</t>
  </si>
  <si>
    <t>西新宿新宿エルタワー（３階）</t>
  </si>
  <si>
    <t>西新宿新宿エルタワー（４階）</t>
  </si>
  <si>
    <t>西新宿新宿エルタワー（５階）</t>
  </si>
  <si>
    <t>西新宿新宿エルタワー（６階）</t>
  </si>
  <si>
    <t>西新宿新宿エルタワー（７階）</t>
  </si>
  <si>
    <t>西新宿新宿エルタワー（８階）</t>
  </si>
  <si>
    <t>西新宿新宿エルタワー（９階）</t>
  </si>
  <si>
    <t>西新宿新宿エルタワー（１０階）</t>
  </si>
  <si>
    <t>西新宿新宿エルタワー（１１階）</t>
  </si>
  <si>
    <t>西新宿新宿エルタワー（１２階）</t>
  </si>
  <si>
    <t>西新宿新宿エルタワー（１３階）</t>
  </si>
  <si>
    <t>西新宿新宿エルタワー（１４階）</t>
  </si>
  <si>
    <t>西新宿新宿エルタワー（１５階）</t>
  </si>
  <si>
    <t>西新宿新宿エルタワー（１６階）</t>
  </si>
  <si>
    <t>西新宿新宿エルタワー（１７階）</t>
  </si>
  <si>
    <t>西新宿新宿エルタワー（１８階）</t>
  </si>
  <si>
    <t>西新宿新宿エルタワー（１９階）</t>
  </si>
  <si>
    <t>西新宿新宿エルタワー（２０階）</t>
  </si>
  <si>
    <t>西新宿新宿エルタワー（２１階）</t>
  </si>
  <si>
    <t>西新宿新宿エルタワー（２２階）</t>
  </si>
  <si>
    <t>西新宿新宿エルタワー（２３階）</t>
  </si>
  <si>
    <t>西新宿新宿エルタワー（２４階）</t>
  </si>
  <si>
    <t>西新宿新宿エルタワー（２５階）</t>
  </si>
  <si>
    <t>西新宿新宿エルタワー（２６階）</t>
  </si>
  <si>
    <t>西新宿新宿エルタワー（２７階）</t>
  </si>
  <si>
    <t>西新宿新宿エルタワー（２８階）</t>
  </si>
  <si>
    <t>西新宿新宿エルタワー（２９階）</t>
  </si>
  <si>
    <t>西新宿新宿エルタワー（３０階）</t>
  </si>
  <si>
    <t>西新宿新宿エルタワー（３１階）</t>
  </si>
  <si>
    <t>西新宿新宿スクエアタワー（地階・階層不明）</t>
  </si>
  <si>
    <t>西新宿新宿スクエアタワー（１階）</t>
  </si>
  <si>
    <t>西新宿新宿スクエアタワー（２階）</t>
  </si>
  <si>
    <t>西新宿新宿スクエアタワー（３階）</t>
  </si>
  <si>
    <t>西新宿新宿スクエアタワー（４階）</t>
  </si>
  <si>
    <t>西新宿新宿スクエアタワー（５階）</t>
  </si>
  <si>
    <t>西新宿新宿スクエアタワー（６階）</t>
  </si>
  <si>
    <t>西新宿新宿スクエアタワー（７階）</t>
  </si>
  <si>
    <t>西新宿新宿スクエアタワー（８階）</t>
  </si>
  <si>
    <t>西新宿新宿スクエアタワー（９階）</t>
  </si>
  <si>
    <t>西新宿新宿スクエアタワー（１０階）</t>
  </si>
  <si>
    <t>西新宿新宿スクエアタワー（１１階）</t>
  </si>
  <si>
    <t>西新宿新宿スクエアタワー（１２階）</t>
  </si>
  <si>
    <t>西新宿新宿スクエアタワー（１３階）</t>
  </si>
  <si>
    <t>西新宿新宿スクエアタワー（１４階）</t>
  </si>
  <si>
    <t>西新宿新宿スクエアタワー（１５階）</t>
  </si>
  <si>
    <t>西新宿新宿スクエアタワー（１６階）</t>
  </si>
  <si>
    <t>西新宿新宿スクエアタワー（１７階）</t>
  </si>
  <si>
    <t>西新宿新宿スクエアタワー（１８階）</t>
  </si>
  <si>
    <t>西新宿新宿スクエアタワー（１９階）</t>
  </si>
  <si>
    <t>西新宿新宿スクエアタワー（２０階）</t>
  </si>
  <si>
    <t>西新宿新宿スクエアタワー（２１階）</t>
  </si>
  <si>
    <t>西新宿新宿スクエアタワー（２２階）</t>
  </si>
  <si>
    <t>西新宿新宿スクエアタワー（２３階）</t>
  </si>
  <si>
    <t>西新宿新宿スクエアタワー（２４階）</t>
  </si>
  <si>
    <t>西新宿新宿スクエアタワー（２５階）</t>
  </si>
  <si>
    <t>西新宿新宿スクエアタワー（２６階）</t>
  </si>
  <si>
    <t>西新宿新宿スクエアタワー（２７階）</t>
  </si>
  <si>
    <t>西新宿新宿スクエアタワー（２８階）</t>
  </si>
  <si>
    <t>西新宿新宿スクエアタワー（２９階）</t>
  </si>
  <si>
    <t>西新宿新宿スクエアタワー（３０階）</t>
  </si>
  <si>
    <t>西新宿新宿住友ビル（地階・階層不明）</t>
  </si>
  <si>
    <t>西新宿新宿住友ビル（１階）</t>
  </si>
  <si>
    <t>西新宿新宿住友ビル（２階）</t>
  </si>
  <si>
    <t>西新宿新宿住友ビル（３階）</t>
  </si>
  <si>
    <t>西新宿新宿住友ビル（４階）</t>
  </si>
  <si>
    <t>西新宿新宿住友ビル（５階）</t>
  </si>
  <si>
    <t>西新宿新宿住友ビル（６階）</t>
  </si>
  <si>
    <t>西新宿新宿住友ビル（７階）</t>
  </si>
  <si>
    <t>西新宿新宿住友ビル（８階）</t>
  </si>
  <si>
    <t>西新宿新宿住友ビル（９階）</t>
  </si>
  <si>
    <t>西新宿新宿住友ビル（１０階）</t>
  </si>
  <si>
    <t>西新宿新宿住友ビル（１１階）</t>
  </si>
  <si>
    <t>西新宿新宿住友ビル（１２階）</t>
  </si>
  <si>
    <t>西新宿新宿住友ビル（１３階）</t>
  </si>
  <si>
    <t>西新宿新宿住友ビル（１４階）</t>
  </si>
  <si>
    <t>西新宿新宿住友ビル（１５階）</t>
  </si>
  <si>
    <t>西新宿新宿住友ビル（１６階）</t>
  </si>
  <si>
    <t>西新宿新宿住友ビル（１７階）</t>
  </si>
  <si>
    <t>西新宿新宿住友ビル（１８階）</t>
  </si>
  <si>
    <t>西新宿新宿住友ビル（１９階）</t>
  </si>
  <si>
    <t>西新宿新宿住友ビル（２０階）</t>
  </si>
  <si>
    <t>西新宿新宿住友ビル（２１階）</t>
  </si>
  <si>
    <t>西新宿新宿住友ビル（２２階）</t>
  </si>
  <si>
    <t>西新宿新宿住友ビル（２３階）</t>
  </si>
  <si>
    <t>西新宿新宿住友ビル（２４階）</t>
  </si>
  <si>
    <t>西新宿新宿住友ビル（２５階）</t>
  </si>
  <si>
    <t>西新宿新宿住友ビル（２６階）</t>
  </si>
  <si>
    <t>西新宿新宿住友ビル（２７階）</t>
  </si>
  <si>
    <t>西新宿新宿住友ビル（２８階）</t>
  </si>
  <si>
    <t>西新宿新宿住友ビル（２９階）</t>
  </si>
  <si>
    <t>西新宿新宿住友ビル（３０階）</t>
  </si>
  <si>
    <t>西新宿新宿住友ビル（３１階）</t>
  </si>
  <si>
    <t>西新宿新宿住友ビル（３２階）</t>
  </si>
  <si>
    <t>西新宿新宿住友ビル（３３階）</t>
  </si>
  <si>
    <t>西新宿新宿住友ビル（３４階）</t>
  </si>
  <si>
    <t>西新宿新宿住友ビル（３５階）</t>
  </si>
  <si>
    <t>西新宿新宿住友ビル（３６階）</t>
  </si>
  <si>
    <t>西新宿新宿住友ビル（３７階）</t>
  </si>
  <si>
    <t>西新宿新宿住友ビル（３８階）</t>
  </si>
  <si>
    <t>西新宿新宿住友ビル（３９階）</t>
  </si>
  <si>
    <t>西新宿新宿住友ビル（４０階）</t>
  </si>
  <si>
    <t>西新宿新宿住友ビル（４１階）</t>
  </si>
  <si>
    <t>西新宿新宿住友ビル（４２階）</t>
  </si>
  <si>
    <t>西新宿新宿住友ビル（４３階）</t>
  </si>
  <si>
    <t>西新宿新宿住友ビル（４４階）</t>
  </si>
  <si>
    <t>西新宿新宿住友ビル（４５階）</t>
  </si>
  <si>
    <t>西新宿新宿住友ビル（４６階）</t>
  </si>
  <si>
    <t>西新宿新宿住友ビル（４７階）</t>
  </si>
  <si>
    <t>西新宿新宿住友ビル（４８階）</t>
  </si>
  <si>
    <t>西新宿新宿住友ビル（４９階）</t>
  </si>
  <si>
    <t>西新宿新宿住友ビル（５０階）</t>
  </si>
  <si>
    <t>西新宿新宿住友ビル（５１階）</t>
  </si>
  <si>
    <t>西新宿新宿住友ビル（５２階）</t>
  </si>
  <si>
    <t>西新宿新宿センタービル（地階・階層不明）</t>
  </si>
  <si>
    <t>西新宿新宿センタービル（１階）</t>
  </si>
  <si>
    <t>西新宿新宿センタービル（２階）</t>
  </si>
  <si>
    <t>西新宿新宿センタービル（３階）</t>
  </si>
  <si>
    <t>西新宿新宿センタービル（４階）</t>
  </si>
  <si>
    <t>西新宿新宿センタービル（５階）</t>
  </si>
  <si>
    <t>西新宿新宿センタービル（６階）</t>
  </si>
  <si>
    <t>西新宿新宿センタービル（７階）</t>
  </si>
  <si>
    <t>西新宿新宿センタービル（８階）</t>
  </si>
  <si>
    <t>西新宿新宿センタービル（９階）</t>
  </si>
  <si>
    <t>西新宿新宿センタービル（１０階）</t>
  </si>
  <si>
    <t>西新宿新宿センタービル（１１階）</t>
  </si>
  <si>
    <t>西新宿新宿センタービル（１２階）</t>
  </si>
  <si>
    <t>西新宿新宿センタービル（１３階）</t>
  </si>
  <si>
    <t>西新宿新宿センタービル（１４階）</t>
  </si>
  <si>
    <t>西新宿新宿センタービル（１５階）</t>
  </si>
  <si>
    <t>西新宿新宿センタービル（１６階）</t>
  </si>
  <si>
    <t>西新宿新宿センタービル（１７階）</t>
  </si>
  <si>
    <t>西新宿新宿センタービル（１８階）</t>
  </si>
  <si>
    <t>西新宿新宿センタービル（１９階）</t>
  </si>
  <si>
    <t>西新宿新宿センタービル（２０階）</t>
  </si>
  <si>
    <t>西新宿新宿センタービル（２１階）</t>
  </si>
  <si>
    <t>西新宿新宿センタービル（２２階）</t>
  </si>
  <si>
    <t>西新宿新宿センタービル（２３階）</t>
  </si>
  <si>
    <t>西新宿新宿センタービル（２４階）</t>
  </si>
  <si>
    <t>西新宿新宿センタービル（２５階）</t>
  </si>
  <si>
    <t>西新宿新宿センタービル（２６階）</t>
  </si>
  <si>
    <t>西新宿新宿センタービル（２７階）</t>
  </si>
  <si>
    <t>西新宿新宿センタービル（２８階）</t>
  </si>
  <si>
    <t>西新宿新宿センタービル（２９階）</t>
  </si>
  <si>
    <t>西新宿新宿センタービル（３０階）</t>
  </si>
  <si>
    <t>西新宿新宿センタービル（３１階）</t>
  </si>
  <si>
    <t>西新宿新宿センタービル（３２階）</t>
  </si>
  <si>
    <t>西新宿新宿センタービル（３３階）</t>
  </si>
  <si>
    <t>西新宿新宿センタービル（３４階）</t>
  </si>
  <si>
    <t>西新宿新宿センタービル（３５階）</t>
  </si>
  <si>
    <t>西新宿新宿センタービル（３６階）</t>
  </si>
  <si>
    <t>西新宿新宿センタービル（３７階）</t>
  </si>
  <si>
    <t>西新宿新宿センタービル（３８階）</t>
  </si>
  <si>
    <t>西新宿新宿センタービル（３９階）</t>
  </si>
  <si>
    <t>西新宿新宿センタービル（４０階）</t>
  </si>
  <si>
    <t>西新宿新宿センタービル（４１階）</t>
  </si>
  <si>
    <t>西新宿新宿センタービル（４２階）</t>
  </si>
  <si>
    <t>西新宿新宿センタービル（４３階）</t>
  </si>
  <si>
    <t>西新宿新宿センタービル（４４階）</t>
  </si>
  <si>
    <t>西新宿新宿センタービル（４５階）</t>
  </si>
  <si>
    <t>西新宿新宿センタービル（４６階）</t>
  </si>
  <si>
    <t>西新宿新宿センタービル（４７階）</t>
  </si>
  <si>
    <t>西新宿新宿センタービル（４８階）</t>
  </si>
  <si>
    <t>西新宿新宿センタービル（４９階）</t>
  </si>
  <si>
    <t>西新宿新宿センタービル（５０階）</t>
  </si>
  <si>
    <t>西新宿新宿センタービル（５１階）</t>
  </si>
  <si>
    <t>西新宿新宿センタービル（５２階）</t>
  </si>
  <si>
    <t>西新宿新宿センタービル（５３階）</t>
  </si>
  <si>
    <t>西新宿新宿センタービル（５４階）</t>
  </si>
  <si>
    <t>西新宿新宿野村ビル（地階・階層不明）</t>
  </si>
  <si>
    <t>西新宿新宿野村ビル（１階）</t>
  </si>
  <si>
    <t>西新宿新宿野村ビル（２階）</t>
  </si>
  <si>
    <t>西新宿新宿野村ビル（３階）</t>
  </si>
  <si>
    <t>西新宿新宿野村ビル（４階）</t>
  </si>
  <si>
    <t>西新宿新宿野村ビル（５階）</t>
  </si>
  <si>
    <t>西新宿新宿野村ビル（６階）</t>
  </si>
  <si>
    <t>西新宿新宿野村ビル（７階）</t>
  </si>
  <si>
    <t>西新宿新宿野村ビル（８階）</t>
  </si>
  <si>
    <t>西新宿新宿野村ビル（９階）</t>
  </si>
  <si>
    <t>西新宿新宿野村ビル（１０階）</t>
  </si>
  <si>
    <t>西新宿新宿野村ビル（１１階）</t>
  </si>
  <si>
    <t>西新宿新宿野村ビル（１２階）</t>
  </si>
  <si>
    <t>西新宿新宿野村ビル（１３階）</t>
  </si>
  <si>
    <t>西新宿新宿野村ビル（１４階）</t>
  </si>
  <si>
    <t>西新宿新宿野村ビル（１５階）</t>
  </si>
  <si>
    <t>西新宿新宿野村ビル（１６階）</t>
  </si>
  <si>
    <t>西新宿新宿野村ビル（１７階）</t>
  </si>
  <si>
    <t>西新宿新宿野村ビル（１８階）</t>
  </si>
  <si>
    <t>西新宿新宿野村ビル（１９階）</t>
  </si>
  <si>
    <t>西新宿新宿野村ビル（２０階）</t>
  </si>
  <si>
    <t>西新宿新宿野村ビル（２１階）</t>
  </si>
  <si>
    <t>西新宿新宿野村ビル（２２階）</t>
  </si>
  <si>
    <t>西新宿新宿野村ビル（２３階）</t>
  </si>
  <si>
    <t>西新宿新宿野村ビル（２４階）</t>
  </si>
  <si>
    <t>西新宿新宿野村ビル（２５階）</t>
  </si>
  <si>
    <t>西新宿新宿野村ビル（２６階）</t>
  </si>
  <si>
    <t>西新宿新宿野村ビル（２７階）</t>
  </si>
  <si>
    <t>西新宿新宿野村ビル（２８階）</t>
  </si>
  <si>
    <t>西新宿新宿野村ビル（２９階）</t>
  </si>
  <si>
    <t>西新宿新宿野村ビル（３０階）</t>
  </si>
  <si>
    <t>西新宿新宿野村ビル（３１階）</t>
  </si>
  <si>
    <t>西新宿新宿野村ビル（３２階）</t>
  </si>
  <si>
    <t>西新宿新宿野村ビル（３３階）</t>
  </si>
  <si>
    <t>西新宿新宿野村ビル（３４階）</t>
  </si>
  <si>
    <t>西新宿新宿野村ビル（３５階）</t>
  </si>
  <si>
    <t>西新宿新宿野村ビル（３６階）</t>
  </si>
  <si>
    <t>西新宿新宿野村ビル（３７階）</t>
  </si>
  <si>
    <t>西新宿新宿野村ビル（３８階）</t>
  </si>
  <si>
    <t>西新宿新宿野村ビル（３９階）</t>
  </si>
  <si>
    <t>西新宿新宿野村ビル（４０階）</t>
  </si>
  <si>
    <t>西新宿新宿野村ビル（４１階）</t>
  </si>
  <si>
    <t>西新宿新宿野村ビル（４２階）</t>
  </si>
  <si>
    <t>西新宿新宿野村ビル（４３階）</t>
  </si>
  <si>
    <t>西新宿新宿野村ビル（４４階）</t>
  </si>
  <si>
    <t>西新宿新宿野村ビル（４５階）</t>
  </si>
  <si>
    <t>西新宿新宿野村ビル（４６階）</t>
  </si>
  <si>
    <t>西新宿新宿野村ビル（４７階）</t>
  </si>
  <si>
    <t>西新宿新宿野村ビル（４８階）</t>
  </si>
  <si>
    <t>西新宿新宿野村ビル（４９階）</t>
  </si>
  <si>
    <t>西新宿新宿野村ビル（５０階）</t>
  </si>
  <si>
    <t>西新宿新宿パークタワー（地階・階層不明）</t>
  </si>
  <si>
    <t>西新宿新宿パークタワー（１階）</t>
  </si>
  <si>
    <t>西新宿新宿パークタワー（２階）</t>
  </si>
  <si>
    <t>西新宿新宿パークタワー（３階）</t>
  </si>
  <si>
    <t>西新宿新宿パークタワー（４階）</t>
  </si>
  <si>
    <t>西新宿新宿パークタワー（５階）</t>
  </si>
  <si>
    <t>西新宿新宿パークタワー（６階）</t>
  </si>
  <si>
    <t>西新宿新宿パークタワー（７階）</t>
  </si>
  <si>
    <t>西新宿新宿パークタワー（８階）</t>
  </si>
  <si>
    <t>西新宿新宿パークタワー（９階）</t>
  </si>
  <si>
    <t>西新宿新宿パークタワー（１０階）</t>
  </si>
  <si>
    <t>西新宿新宿パークタワー（１１階）</t>
  </si>
  <si>
    <t>西新宿新宿パークタワー（１２階）</t>
  </si>
  <si>
    <t>西新宿新宿パークタワー（１３階）</t>
  </si>
  <si>
    <t>西新宿新宿パークタワー（１４階）</t>
  </si>
  <si>
    <t>西新宿新宿パークタワー（１５階）</t>
  </si>
  <si>
    <t>西新宿新宿パークタワー（１６階）</t>
  </si>
  <si>
    <t>西新宿新宿パークタワー（１７階）</t>
  </si>
  <si>
    <t>西新宿新宿パークタワー（１８階）</t>
  </si>
  <si>
    <t>西新宿新宿パークタワー（１９階）</t>
  </si>
  <si>
    <t>西新宿新宿パークタワー（２０階）</t>
  </si>
  <si>
    <t>西新宿新宿パークタワー（２１階）</t>
  </si>
  <si>
    <t>西新宿新宿パークタワー（２２階）</t>
  </si>
  <si>
    <t>西新宿新宿パークタワー（２３階）</t>
  </si>
  <si>
    <t>西新宿新宿パークタワー（２４階）</t>
  </si>
  <si>
    <t>西新宿新宿パークタワー（２５階）</t>
  </si>
  <si>
    <t>西新宿新宿パークタワー（２６階）</t>
  </si>
  <si>
    <t>西新宿新宿パークタワー（２７階）</t>
  </si>
  <si>
    <t>西新宿新宿パークタワー（２８階）</t>
  </si>
  <si>
    <t>西新宿新宿パークタワー（２９階）</t>
  </si>
  <si>
    <t>西新宿新宿パークタワー（３０階）</t>
  </si>
  <si>
    <t>西新宿新宿パークタワー（３１階）</t>
  </si>
  <si>
    <t>西新宿新宿パークタワー（３２階）</t>
  </si>
  <si>
    <t>西新宿新宿パークタワー（３３階）</t>
  </si>
  <si>
    <t>西新宿新宿パークタワー（３４階）</t>
  </si>
  <si>
    <t>西新宿新宿パークタワー（３５階）</t>
  </si>
  <si>
    <t>西新宿新宿パークタワー（３６階）</t>
  </si>
  <si>
    <t>西新宿新宿パークタワー（３７階）</t>
  </si>
  <si>
    <t>西新宿新宿パークタワー（３８階）</t>
  </si>
  <si>
    <t>西新宿新宿パークタワー（３９階）</t>
  </si>
  <si>
    <t>西新宿新宿パークタワー（４０階）</t>
  </si>
  <si>
    <t>西新宿新宿パークタワー（４１階）</t>
  </si>
  <si>
    <t>西新宿新宿パークタワー（４２階）</t>
  </si>
  <si>
    <t>西新宿新宿パークタワー（４３階）</t>
  </si>
  <si>
    <t>西新宿新宿パークタワー（４４階）</t>
  </si>
  <si>
    <t>西新宿新宿パークタワー（４５階）</t>
  </si>
  <si>
    <t>西新宿新宿パークタワー（４６階）</t>
  </si>
  <si>
    <t>西新宿新宿パークタワー（４７階）</t>
  </si>
  <si>
    <t>西新宿新宿パークタワー（４８階）</t>
  </si>
  <si>
    <t>西新宿新宿パークタワー（４９階）</t>
  </si>
  <si>
    <t>西新宿新宿パークタワー（５０階）</t>
  </si>
  <si>
    <t>西新宿新宿パークタワー（５１階）</t>
  </si>
  <si>
    <t>西新宿新宿パークタワー（５２階）</t>
  </si>
  <si>
    <t>西新宿新宿三井ビル（地階・階層不明）</t>
  </si>
  <si>
    <t>西新宿新宿三井ビル（１階）</t>
  </si>
  <si>
    <t>西新宿新宿三井ビル（２階）</t>
  </si>
  <si>
    <t>西新宿新宿三井ビル（３階）</t>
  </si>
  <si>
    <t>西新宿新宿三井ビル（４階）</t>
  </si>
  <si>
    <t>西新宿新宿三井ビル（５階）</t>
  </si>
  <si>
    <t>西新宿新宿三井ビル（６階）</t>
  </si>
  <si>
    <t>西新宿新宿三井ビル（７階）</t>
  </si>
  <si>
    <t>西新宿新宿三井ビル（８階）</t>
  </si>
  <si>
    <t>西新宿新宿三井ビル（９階）</t>
  </si>
  <si>
    <t>西新宿新宿三井ビル（１０階）</t>
  </si>
  <si>
    <t>西新宿新宿三井ビル（１１階）</t>
  </si>
  <si>
    <t>西新宿新宿三井ビル（１２階）</t>
  </si>
  <si>
    <t>西新宿新宿三井ビル（１３階）</t>
  </si>
  <si>
    <t>西新宿新宿三井ビル（１４階）</t>
  </si>
  <si>
    <t>西新宿新宿三井ビル（１５階）</t>
  </si>
  <si>
    <t>西新宿新宿三井ビル（１６階）</t>
  </si>
  <si>
    <t>西新宿新宿三井ビル（１７階）</t>
  </si>
  <si>
    <t>西新宿新宿三井ビル（１８階）</t>
  </si>
  <si>
    <t>西新宿新宿三井ビル（１９階）</t>
  </si>
  <si>
    <t>西新宿新宿三井ビル（２０階）</t>
  </si>
  <si>
    <t>西新宿新宿三井ビル（２１階）</t>
  </si>
  <si>
    <t>西新宿新宿三井ビル（２２階）</t>
  </si>
  <si>
    <t>西新宿新宿三井ビル（２３階）</t>
  </si>
  <si>
    <t>西新宿新宿三井ビル（２４階）</t>
  </si>
  <si>
    <t>西新宿新宿三井ビル（２５階）</t>
  </si>
  <si>
    <t>西新宿新宿三井ビル（２６階）</t>
  </si>
  <si>
    <t>西新宿新宿三井ビル（２７階）</t>
  </si>
  <si>
    <t>西新宿新宿三井ビル（２８階）</t>
  </si>
  <si>
    <t>西新宿新宿三井ビル（２９階）</t>
  </si>
  <si>
    <t>西新宿新宿三井ビル（３０階）</t>
  </si>
  <si>
    <t>西新宿新宿三井ビル（３１階）</t>
  </si>
  <si>
    <t>西新宿新宿三井ビル（３２階）</t>
  </si>
  <si>
    <t>西新宿新宿三井ビル（３３階）</t>
  </si>
  <si>
    <t>西新宿新宿三井ビル（３４階）</t>
  </si>
  <si>
    <t>西新宿新宿三井ビル（３５階）</t>
  </si>
  <si>
    <t>西新宿新宿三井ビル（３６階）</t>
  </si>
  <si>
    <t>西新宿新宿三井ビル（３７階）</t>
  </si>
  <si>
    <t>西新宿新宿三井ビル（３８階）</t>
  </si>
  <si>
    <t>西新宿新宿三井ビル（３９階）</t>
  </si>
  <si>
    <t>西新宿新宿三井ビル（４０階）</t>
  </si>
  <si>
    <t>西新宿新宿三井ビル（４１階）</t>
  </si>
  <si>
    <t>西新宿新宿三井ビル（４２階）</t>
  </si>
  <si>
    <t>西新宿新宿三井ビル（４３階）</t>
  </si>
  <si>
    <t>西新宿新宿三井ビル（４４階）</t>
  </si>
  <si>
    <t>西新宿新宿三井ビル（４５階）</t>
  </si>
  <si>
    <t>西新宿新宿三井ビル（４６階）</t>
  </si>
  <si>
    <t>西新宿新宿三井ビル（４７階）</t>
  </si>
  <si>
    <t>西新宿新宿三井ビル（４８階）</t>
  </si>
  <si>
    <t>西新宿新宿三井ビル（４９階）</t>
  </si>
  <si>
    <t>西新宿新宿三井ビル（５０階）</t>
  </si>
  <si>
    <t>西新宿新宿三井ビル（５１階）</t>
  </si>
  <si>
    <t>西新宿新宿三井ビル（５２階）</t>
  </si>
  <si>
    <t>西新宿新宿三井ビル（５３階）</t>
  </si>
  <si>
    <t>西新宿新宿三井ビル（５４階）</t>
  </si>
  <si>
    <t>西新宿新宿三井ビル（５５階）</t>
  </si>
  <si>
    <t>西新宿新宿モノリス（地階・階層不明）</t>
  </si>
  <si>
    <t>西新宿新宿モノリス（１階）</t>
  </si>
  <si>
    <t>西新宿新宿モノリス（２階）</t>
  </si>
  <si>
    <t>西新宿新宿モノリス（３階）</t>
  </si>
  <si>
    <t>西新宿新宿モノリス（４階）</t>
  </si>
  <si>
    <t>西新宿新宿モノリス（５階）</t>
  </si>
  <si>
    <t>西新宿新宿モノリス（６階）</t>
  </si>
  <si>
    <t>西新宿新宿モノリス（７階）</t>
  </si>
  <si>
    <t>西新宿新宿モノリス（８階）</t>
  </si>
  <si>
    <t>西新宿新宿モノリス（９階）</t>
  </si>
  <si>
    <t>西新宿新宿モノリス（１０階）</t>
  </si>
  <si>
    <t>西新宿新宿モノリス（１１階）</t>
  </si>
  <si>
    <t>西新宿新宿モノリス（１２階）</t>
  </si>
  <si>
    <t>西新宿新宿モノリス（１３階）</t>
  </si>
  <si>
    <t>西新宿新宿モノリス（１４階）</t>
  </si>
  <si>
    <t>西新宿新宿モノリス（１５階）</t>
  </si>
  <si>
    <t>西新宿新宿モノリス（１６階）</t>
  </si>
  <si>
    <t>西新宿新宿モノリス（１７階）</t>
  </si>
  <si>
    <t>西新宿新宿モノリス（１８階）</t>
  </si>
  <si>
    <t>西新宿新宿モノリス（１９階）</t>
  </si>
  <si>
    <t>西新宿新宿モノリス（２０階）</t>
  </si>
  <si>
    <t>西新宿新宿モノリス（２１階）</t>
  </si>
  <si>
    <t>西新宿新宿モノリス（２２階）</t>
  </si>
  <si>
    <t>西新宿新宿モノリス（２３階）</t>
  </si>
  <si>
    <t>西新宿新宿モノリス（２４階）</t>
  </si>
  <si>
    <t>西新宿新宿モノリス（２５階）</t>
  </si>
  <si>
    <t>西新宿新宿モノリス（２６階）</t>
  </si>
  <si>
    <t>西新宿新宿モノリス（２７階）</t>
  </si>
  <si>
    <t>西新宿新宿モノリス（２８階）</t>
  </si>
  <si>
    <t>西新宿新宿モノリス（２９階）</t>
  </si>
  <si>
    <t>西新宿新宿モノリス（３０階）</t>
  </si>
  <si>
    <t>西新宿住友不動産新宿オークタワー（地階・階層不明）</t>
  </si>
  <si>
    <t>西新宿住友不動産新宿オークタワー（１階）</t>
  </si>
  <si>
    <t>西新宿住友不動産新宿オークタワー（２階）</t>
  </si>
  <si>
    <t>西新宿住友不動産新宿オークタワー（３階）</t>
  </si>
  <si>
    <t>西新宿住友不動産新宿オークタワー（４階）</t>
  </si>
  <si>
    <t>西新宿住友不動産新宿オークタワー（５階）</t>
  </si>
  <si>
    <t>西新宿住友不動産新宿オークタワー（６階）</t>
  </si>
  <si>
    <t>西新宿住友不動産新宿オークタワー（７階）</t>
  </si>
  <si>
    <t>西新宿住友不動産新宿オークタワー（８階）</t>
  </si>
  <si>
    <t>西新宿住友不動産新宿オークタワー（９階）</t>
  </si>
  <si>
    <t>西新宿住友不動産新宿オークタワー（１０階）</t>
  </si>
  <si>
    <t>西新宿住友不動産新宿オークタワー（１１階）</t>
  </si>
  <si>
    <t>西新宿住友不動産新宿オークタワー（１２階）</t>
  </si>
  <si>
    <t>西新宿住友不動産新宿オークタワー（１３階）</t>
  </si>
  <si>
    <t>西新宿住友不動産新宿オークタワー（１４階）</t>
  </si>
  <si>
    <t>西新宿住友不動産新宿オークタワー（１５階）</t>
  </si>
  <si>
    <t>西新宿住友不動産新宿オークタワー（１６階）</t>
  </si>
  <si>
    <t>西新宿住友不動産新宿オークタワー（１７階）</t>
  </si>
  <si>
    <t>西新宿住友不動産新宿オークタワー（１８階）</t>
  </si>
  <si>
    <t>西新宿住友不動産新宿オークタワー（１９階）</t>
  </si>
  <si>
    <t>西新宿住友不動産新宿オークタワー（２０階）</t>
  </si>
  <si>
    <t>西新宿住友不動産新宿オークタワー（２１階）</t>
  </si>
  <si>
    <t>西新宿住友不動産新宿オークタワー（２２階）</t>
  </si>
  <si>
    <t>西新宿住友不動産新宿オークタワー（２３階）</t>
  </si>
  <si>
    <t>西新宿住友不動産新宿オークタワー（２４階）</t>
  </si>
  <si>
    <t>西新宿住友不動産新宿オークタワー（２５階）</t>
  </si>
  <si>
    <t>西新宿住友不動産新宿オークタワー（２６階）</t>
  </si>
  <si>
    <t>西新宿住友不動産新宿オークタワー（２７階）</t>
  </si>
  <si>
    <t>西新宿住友不動産新宿オークタワー（２８階）</t>
  </si>
  <si>
    <t>西新宿住友不動産新宿オークタワー（２９階）</t>
  </si>
  <si>
    <t>西新宿住友不動産新宿オークタワー（３０階）</t>
  </si>
  <si>
    <t>西新宿住友不動産新宿オークタワー（３１階）</t>
  </si>
  <si>
    <t>西新宿住友不動産新宿オークタワー（３２階）</t>
  </si>
  <si>
    <t>西新宿住友不動産新宿オークタワー（３３階）</t>
  </si>
  <si>
    <t>西新宿住友不動産新宿オークタワー（３４階）</t>
  </si>
  <si>
    <t>西新宿住友不動産新宿オークタワー（３５階）</t>
  </si>
  <si>
    <t>西新宿住友不動産新宿オークタワー（３６階）</t>
  </si>
  <si>
    <t>西新宿住友不動産新宿オークタワー（３７階）</t>
  </si>
  <si>
    <t>西新宿住友不動産新宿オークタワー（３８階）</t>
  </si>
  <si>
    <t>西新宿住友不動産新宿グランドタワー（地階・階層不明）</t>
  </si>
  <si>
    <t>西新宿住友不動産新宿グランドタワー（１階）</t>
  </si>
  <si>
    <t>西新宿住友不動産新宿グランドタワー（２階）</t>
  </si>
  <si>
    <t>西新宿住友不動産新宿グランドタワー（３階）</t>
  </si>
  <si>
    <t>西新宿住友不動産新宿グランドタワー（４階）</t>
  </si>
  <si>
    <t>西新宿住友不動産新宿グランドタワー（５階）</t>
  </si>
  <si>
    <t>西新宿住友不動産新宿グランドタワー（６階）</t>
  </si>
  <si>
    <t>西新宿住友不動産新宿グランドタワー（７階）</t>
  </si>
  <si>
    <t>西新宿住友不動産新宿グランドタワー（８階）</t>
  </si>
  <si>
    <t>西新宿住友不動産新宿グランドタワー（９階）</t>
  </si>
  <si>
    <t>西新宿住友不動産新宿グランドタワー（１０階）</t>
  </si>
  <si>
    <t>西新宿住友不動産新宿グランドタワー（１１階）</t>
  </si>
  <si>
    <t>西新宿住友不動産新宿グランドタワー（１２階）</t>
  </si>
  <si>
    <t>西新宿住友不動産新宿グランドタワー（１３階）</t>
  </si>
  <si>
    <t>西新宿住友不動産新宿グランドタワー（１４階）</t>
  </si>
  <si>
    <t>西新宿住友不動産新宿グランドタワー（１５階）</t>
  </si>
  <si>
    <t>西新宿住友不動産新宿グランドタワー（１６階）</t>
  </si>
  <si>
    <t>西新宿住友不動産新宿グランドタワー（１７階）</t>
  </si>
  <si>
    <t>西新宿住友不動産新宿グランドタワー（１８階）</t>
  </si>
  <si>
    <t>西新宿住友不動産新宿グランドタワー（１９階）</t>
  </si>
  <si>
    <t>西新宿住友不動産新宿グランドタワー（２０階）</t>
  </si>
  <si>
    <t>西新宿住友不動産新宿グランドタワー（２１階）</t>
  </si>
  <si>
    <t>西新宿住友不動産新宿グランドタワー（２２階）</t>
  </si>
  <si>
    <t>西新宿住友不動産新宿グランドタワー（２３階）</t>
  </si>
  <si>
    <t>西新宿住友不動産新宿グランドタワー（２４階）</t>
  </si>
  <si>
    <t>西新宿住友不動産新宿グランドタワー（２５階）</t>
  </si>
  <si>
    <t>西新宿住友不動産新宿グランドタワー（２６階）</t>
  </si>
  <si>
    <t>西新宿住友不動産新宿グランドタワー（２７階）</t>
  </si>
  <si>
    <t>西新宿住友不動産新宿グランドタワー（２８階）</t>
  </si>
  <si>
    <t>西新宿住友不動産新宿グランドタワー（２９階）</t>
  </si>
  <si>
    <t>西新宿住友不動産新宿グランドタワー（３０階）</t>
  </si>
  <si>
    <t>西新宿住友不動産新宿グランドタワー（３１階）</t>
  </si>
  <si>
    <t>西新宿住友不動産新宿グランドタワー（３２階）</t>
  </si>
  <si>
    <t>西新宿住友不動産新宿グランドタワー（３３階）</t>
  </si>
  <si>
    <t>西新宿住友不動産新宿グランドタワー（３４階）</t>
  </si>
  <si>
    <t>西新宿住友不動産新宿グランドタワー（３５階）</t>
  </si>
  <si>
    <t>西新宿住友不動産新宿グランドタワー（３６階）</t>
  </si>
  <si>
    <t>西新宿住友不動産新宿グランドタワー（３７階）</t>
  </si>
  <si>
    <t>西新宿住友不動産新宿グランドタワー（３８階）</t>
  </si>
  <si>
    <t>西新宿住友不動産新宿グランドタワー（３９階）</t>
  </si>
  <si>
    <t>西新宿東京オペラシティ（地階・階層不明）</t>
  </si>
  <si>
    <t>西新宿東京オペラシティ（１階）</t>
  </si>
  <si>
    <t>西新宿東京オペラシティ（２階）</t>
  </si>
  <si>
    <t>西新宿東京オペラシティ（３階）</t>
  </si>
  <si>
    <t>西新宿東京オペラシティ（４階）</t>
  </si>
  <si>
    <t>西新宿東京オペラシティ（５階）</t>
  </si>
  <si>
    <t>西新宿東京オペラシティ（６階）</t>
  </si>
  <si>
    <t>西新宿東京オペラシティ（７階）</t>
  </si>
  <si>
    <t>西新宿東京オペラシティ（８階）</t>
  </si>
  <si>
    <t>西新宿東京オペラシティ（９階）</t>
  </si>
  <si>
    <t>西新宿東京オペラシティ（１０階）</t>
  </si>
  <si>
    <t>西新宿東京オペラシティ（１１階）</t>
  </si>
  <si>
    <t>西新宿東京オペラシティ（１２階）</t>
  </si>
  <si>
    <t>西新宿東京オペラシティ（１３階）</t>
  </si>
  <si>
    <t>西新宿東京オペラシティ（１４階）</t>
  </si>
  <si>
    <t>西新宿東京オペラシティ（１５階）</t>
  </si>
  <si>
    <t>西新宿東京オペラシティ（１６階）</t>
  </si>
  <si>
    <t>西新宿東京オペラシティ（１７階）</t>
  </si>
  <si>
    <t>西新宿東京オペラシティ（１８階）</t>
  </si>
  <si>
    <t>西新宿東京オペラシティ（１９階）</t>
  </si>
  <si>
    <t>西新宿東京オペラシティ（２０階）</t>
  </si>
  <si>
    <t>西新宿東京オペラシティ（２１階）</t>
  </si>
  <si>
    <t>西新宿東京オペラシティ（２２階）</t>
  </si>
  <si>
    <t>西新宿東京オペラシティ（２３階）</t>
  </si>
  <si>
    <t>西新宿東京オペラシティ（２４階）</t>
  </si>
  <si>
    <t>西新宿東京オペラシティ（２５階）</t>
  </si>
  <si>
    <t>西新宿東京オペラシティ（２６階）</t>
  </si>
  <si>
    <t>西新宿東京オペラシティ（２７階）</t>
  </si>
  <si>
    <t>西新宿東京オペラシティ（２８階）</t>
  </si>
  <si>
    <t>西新宿東京オペラシティ（２９階）</t>
  </si>
  <si>
    <t>西新宿東京オペラシティ（３０階）</t>
  </si>
  <si>
    <t>西新宿東京オペラシティ（３１階）</t>
  </si>
  <si>
    <t>西新宿東京オペラシティ（３２階）</t>
  </si>
  <si>
    <t>西新宿東京オペラシティ（３３階）</t>
  </si>
  <si>
    <t>西新宿東京オペラシティ（３４階）</t>
  </si>
  <si>
    <t>西新宿東京オペラシティ（３５階）</t>
  </si>
  <si>
    <t>西新宿東京オペラシティ（３６階）</t>
  </si>
  <si>
    <t>西新宿東京オペラシティ（３７階）</t>
  </si>
  <si>
    <t>西新宿東京オペラシティ（３８階）</t>
  </si>
  <si>
    <t>西新宿東京オペラシティ（３９階）</t>
  </si>
  <si>
    <t>西新宿東京オペラシティ（４０階）</t>
  </si>
  <si>
    <t>西新宿東京オペラシティ（４１階）</t>
  </si>
  <si>
    <t>西新宿東京オペラシティ（４２階）</t>
  </si>
  <si>
    <t>西新宿東京オペラシティ（４３階）</t>
  </si>
  <si>
    <t>西新宿東京オペラシティ（４４階）</t>
  </si>
  <si>
    <t>西新宿東京オペラシティ（４５階）</t>
  </si>
  <si>
    <t>西新宿東京オペラシティ（４６階）</t>
  </si>
  <si>
    <t>西新宿東京オペラシティ（４７階）</t>
  </si>
  <si>
    <t>西新宿東京オペラシティ（４８階）</t>
  </si>
  <si>
    <t>西新宿東京オペラシティ（４９階）</t>
  </si>
  <si>
    <t>西新宿東京オペラシティ（５０階）</t>
  </si>
  <si>
    <t>西新宿東京オペラシティ（５１階）</t>
  </si>
  <si>
    <t>西新宿東京オペラシティ（５２階）</t>
  </si>
  <si>
    <t>西新宿東京オペラシティ（５３階）</t>
  </si>
  <si>
    <t>西新宿東京オペラシティ（５４階）</t>
  </si>
  <si>
    <t>二十騎町</t>
  </si>
  <si>
    <t>西早稲田（２丁目１番１～２３号、２番）</t>
  </si>
  <si>
    <t>西早稲田（その他）</t>
  </si>
  <si>
    <t>馬場下町</t>
  </si>
  <si>
    <t>払方町</t>
  </si>
  <si>
    <t>東榎町</t>
  </si>
  <si>
    <t>東五軒町</t>
  </si>
  <si>
    <t>百人町</t>
  </si>
  <si>
    <t>袋町</t>
  </si>
  <si>
    <t>舟町</t>
  </si>
  <si>
    <t>南榎町</t>
  </si>
  <si>
    <t>南元町</t>
  </si>
  <si>
    <t>南山伏町</t>
  </si>
  <si>
    <t>矢来町</t>
  </si>
  <si>
    <t>横寺町</t>
  </si>
  <si>
    <t>余丁町</t>
  </si>
  <si>
    <t>四谷</t>
  </si>
  <si>
    <t>四谷坂町</t>
  </si>
  <si>
    <t>四谷三栄町</t>
  </si>
  <si>
    <t>四谷本塩町</t>
  </si>
  <si>
    <t>若葉</t>
  </si>
  <si>
    <t>早稲田鶴巻町</t>
  </si>
  <si>
    <t>早稲田南町</t>
  </si>
  <si>
    <t>早稲田町</t>
  </si>
  <si>
    <t>文京区</t>
  </si>
  <si>
    <t>大塚</t>
  </si>
  <si>
    <t>音羽</t>
  </si>
  <si>
    <t>春日</t>
  </si>
  <si>
    <t>小石川</t>
  </si>
  <si>
    <t>後楽</t>
  </si>
  <si>
    <t>小日向</t>
  </si>
  <si>
    <t>水道</t>
  </si>
  <si>
    <t>千石</t>
  </si>
  <si>
    <t>千駄木</t>
  </si>
  <si>
    <t>西片</t>
  </si>
  <si>
    <t>根津</t>
  </si>
  <si>
    <t>白山（１丁目）</t>
  </si>
  <si>
    <t>白山（２～５丁目）</t>
  </si>
  <si>
    <t>本駒込</t>
  </si>
  <si>
    <t>向丘</t>
  </si>
  <si>
    <t>目白台</t>
  </si>
  <si>
    <t>弥生</t>
  </si>
  <si>
    <t>湯島</t>
  </si>
  <si>
    <t>台東区</t>
  </si>
  <si>
    <t>秋葉原</t>
  </si>
  <si>
    <t>浅草</t>
  </si>
  <si>
    <t>浅草橋</t>
  </si>
  <si>
    <t>池之端</t>
  </si>
  <si>
    <t>今戸</t>
  </si>
  <si>
    <t>入谷</t>
  </si>
  <si>
    <t>上野</t>
  </si>
  <si>
    <t>上野公園</t>
  </si>
  <si>
    <t>上野桜木</t>
  </si>
  <si>
    <t>雷門</t>
  </si>
  <si>
    <t>北上野</t>
  </si>
  <si>
    <t>清川</t>
  </si>
  <si>
    <t>蔵前</t>
  </si>
  <si>
    <t>小島</t>
  </si>
  <si>
    <t>寿</t>
  </si>
  <si>
    <t>駒形</t>
  </si>
  <si>
    <t>千束</t>
  </si>
  <si>
    <t>台東</t>
  </si>
  <si>
    <t>西浅草</t>
  </si>
  <si>
    <t>日本堤</t>
  </si>
  <si>
    <t>根岸</t>
  </si>
  <si>
    <t>橋場</t>
  </si>
  <si>
    <t>花川戸</t>
  </si>
  <si>
    <t>東浅草</t>
  </si>
  <si>
    <t>東上野</t>
  </si>
  <si>
    <t>松が谷</t>
  </si>
  <si>
    <t>三筋</t>
  </si>
  <si>
    <t>三ノ輪</t>
  </si>
  <si>
    <t>元浅草</t>
  </si>
  <si>
    <t>谷中</t>
  </si>
  <si>
    <t>竜泉</t>
  </si>
  <si>
    <t>墨田区</t>
  </si>
  <si>
    <t>吾妻橋</t>
  </si>
  <si>
    <t>石原</t>
  </si>
  <si>
    <t>押上</t>
  </si>
  <si>
    <t>亀沢</t>
  </si>
  <si>
    <t>菊川</t>
  </si>
  <si>
    <t>京島</t>
  </si>
  <si>
    <t>錦糸</t>
  </si>
  <si>
    <t>江東橋</t>
  </si>
  <si>
    <t>墨田</t>
  </si>
  <si>
    <t>太平</t>
  </si>
  <si>
    <t>立花</t>
  </si>
  <si>
    <t>立川</t>
  </si>
  <si>
    <t>千歳</t>
  </si>
  <si>
    <t>堤通</t>
  </si>
  <si>
    <t>業平</t>
  </si>
  <si>
    <t>東駒形</t>
  </si>
  <si>
    <t>東墨田</t>
  </si>
  <si>
    <t>東向島</t>
  </si>
  <si>
    <t>文花</t>
  </si>
  <si>
    <t>本所</t>
  </si>
  <si>
    <t>向島</t>
  </si>
  <si>
    <t>八広</t>
  </si>
  <si>
    <t>横網</t>
  </si>
  <si>
    <t>横川</t>
  </si>
  <si>
    <t>両国</t>
  </si>
  <si>
    <t>江東区</t>
  </si>
  <si>
    <t>青海</t>
  </si>
  <si>
    <t>有明</t>
  </si>
  <si>
    <t>石島</t>
  </si>
  <si>
    <t>海の森</t>
  </si>
  <si>
    <t>海辺</t>
  </si>
  <si>
    <t>永代</t>
  </si>
  <si>
    <t>枝川</t>
  </si>
  <si>
    <t>越中島</t>
  </si>
  <si>
    <t>扇橋</t>
  </si>
  <si>
    <t>亀戸</t>
  </si>
  <si>
    <t>北砂</t>
  </si>
  <si>
    <t>木場</t>
  </si>
  <si>
    <t>清澄</t>
  </si>
  <si>
    <t>佐賀</t>
  </si>
  <si>
    <t>猿江</t>
  </si>
  <si>
    <t>潮見</t>
  </si>
  <si>
    <t>東雲</t>
  </si>
  <si>
    <t>白河</t>
  </si>
  <si>
    <t>新大橋</t>
  </si>
  <si>
    <t>新木場</t>
  </si>
  <si>
    <t>新砂</t>
  </si>
  <si>
    <t>住吉</t>
  </si>
  <si>
    <t>千田</t>
  </si>
  <si>
    <t>高橋</t>
  </si>
  <si>
    <t>辰巳</t>
  </si>
  <si>
    <t>中央防波堤</t>
  </si>
  <si>
    <t>東陽</t>
  </si>
  <si>
    <t>富岡</t>
  </si>
  <si>
    <t>豊洲（次のビルを除く）</t>
  </si>
  <si>
    <t>豊洲豊洲センタービル（地階・階層不明）</t>
  </si>
  <si>
    <t>豊洲豊洲センタービル（１階）</t>
  </si>
  <si>
    <t>豊洲豊洲センタービル（２階）</t>
  </si>
  <si>
    <t>豊洲豊洲センタービル（３階）</t>
  </si>
  <si>
    <t>豊洲豊洲センタービル（４階）</t>
  </si>
  <si>
    <t>豊洲豊洲センタービル（５階）</t>
  </si>
  <si>
    <t>豊洲豊洲センタービル（６階）</t>
  </si>
  <si>
    <t>豊洲豊洲センタービル（７階）</t>
  </si>
  <si>
    <t>豊洲豊洲センタービル（８階）</t>
  </si>
  <si>
    <t>豊洲豊洲センタービル（９階）</t>
  </si>
  <si>
    <t>豊洲豊洲センタービル（１０階）</t>
  </si>
  <si>
    <t>豊洲豊洲センタービル（１１階）</t>
  </si>
  <si>
    <t>豊洲豊洲センタービル（１２階）</t>
  </si>
  <si>
    <t>豊洲豊洲センタービル（１３階）</t>
  </si>
  <si>
    <t>豊洲豊洲センタービル（１４階）</t>
  </si>
  <si>
    <t>豊洲豊洲センタービル（１５階）</t>
  </si>
  <si>
    <t>豊洲豊洲センタービル（１６階）</t>
  </si>
  <si>
    <t>豊洲豊洲センタービル（１７階）</t>
  </si>
  <si>
    <t>豊洲豊洲センタービル（１８階）</t>
  </si>
  <si>
    <t>豊洲豊洲センタービル（１９階）</t>
  </si>
  <si>
    <t>豊洲豊洲センタービル（２０階）</t>
  </si>
  <si>
    <t>豊洲豊洲センタービル（２１階）</t>
  </si>
  <si>
    <t>豊洲豊洲センタービル（２２階）</t>
  </si>
  <si>
    <t>豊洲豊洲センタービル（２３階）</t>
  </si>
  <si>
    <t>豊洲豊洲センタービル（２４階）</t>
  </si>
  <si>
    <t>豊洲豊洲センタービル（２５階）</t>
  </si>
  <si>
    <t>豊洲豊洲センタービル（２６階）</t>
  </si>
  <si>
    <t>豊洲豊洲センタービル（２７階）</t>
  </si>
  <si>
    <t>豊洲豊洲センタービル（２８階）</t>
  </si>
  <si>
    <t>豊洲豊洲センタービル（２９階）</t>
  </si>
  <si>
    <t>豊洲豊洲センタービル（３０階）</t>
  </si>
  <si>
    <t>豊洲豊洲センタービル（３１階）</t>
  </si>
  <si>
    <t>豊洲豊洲センタービル（３２階）</t>
  </si>
  <si>
    <t>豊洲豊洲センタービル（３３階）</t>
  </si>
  <si>
    <t>豊洲豊洲センタービル（３４階）</t>
  </si>
  <si>
    <t>豊洲豊洲センタービル（３５階）</t>
  </si>
  <si>
    <t>豊洲豊洲センタービル（３６階）</t>
  </si>
  <si>
    <t>豊洲豊洲センタービル（３７階）</t>
  </si>
  <si>
    <t>東砂</t>
  </si>
  <si>
    <t>平野</t>
  </si>
  <si>
    <t>深川</t>
  </si>
  <si>
    <t>福住</t>
  </si>
  <si>
    <t>冬木</t>
  </si>
  <si>
    <t>古石場</t>
  </si>
  <si>
    <t>牡丹</t>
  </si>
  <si>
    <t>南砂</t>
  </si>
  <si>
    <t>三好</t>
  </si>
  <si>
    <t>毛利</t>
  </si>
  <si>
    <t>森下</t>
  </si>
  <si>
    <t>門前仲町</t>
  </si>
  <si>
    <t>夢の島</t>
  </si>
  <si>
    <t>若洲</t>
  </si>
  <si>
    <t>品川区</t>
  </si>
  <si>
    <t>荏原</t>
  </si>
  <si>
    <t>大井</t>
  </si>
  <si>
    <t>大崎（次のビルを除く）</t>
  </si>
  <si>
    <t>大崎ＴｈｉｎｋＰａｒｋＴｏｗｅｒ（地階・階層不明）</t>
  </si>
  <si>
    <t>大崎ＴｈｉｎｋＰａｒｋＴｏｗｅｒ（１階）</t>
  </si>
  <si>
    <t>大崎ＴｈｉｎｋＰａｒｋＴｏｗｅｒ（２階）</t>
  </si>
  <si>
    <t>大崎ＴｈｉｎｋＰａｒｋＴｏｗｅｒ（３階）</t>
  </si>
  <si>
    <t>大崎ＴｈｉｎｋＰａｒｋＴｏｗｅｒ（４階）</t>
  </si>
  <si>
    <t>大崎ＴｈｉｎｋＰａｒｋＴｏｗｅｒ（５階）</t>
  </si>
  <si>
    <t>大崎ＴｈｉｎｋＰａｒｋＴｏｗｅｒ（６階）</t>
  </si>
  <si>
    <t>大崎ＴｈｉｎｋＰａｒｋＴｏｗｅｒ（７階）</t>
  </si>
  <si>
    <t>大崎ＴｈｉｎｋＰａｒｋＴｏｗｅｒ（８階）</t>
  </si>
  <si>
    <t>大崎ＴｈｉｎｋＰａｒｋＴｏｗｅｒ（９階）</t>
  </si>
  <si>
    <t>大崎ＴｈｉｎｋＰａｒｋＴｏｗｅｒ（１０階）</t>
  </si>
  <si>
    <t>大崎ＴｈｉｎｋＰａｒｋＴｏｗｅｒ（１１階）</t>
  </si>
  <si>
    <t>大崎ＴｈｉｎｋＰａｒｋＴｏｗｅｒ（１２階）</t>
  </si>
  <si>
    <t>大崎ＴｈｉｎｋＰａｒｋＴｏｗｅｒ（１３階）</t>
  </si>
  <si>
    <t>大崎ＴｈｉｎｋＰａｒｋＴｏｗｅｒ（１４階）</t>
  </si>
  <si>
    <t>大崎ＴｈｉｎｋＰａｒｋＴｏｗｅｒ（１５階）</t>
  </si>
  <si>
    <t>大崎ＴｈｉｎｋＰａｒｋＴｏｗｅｒ（１６階）</t>
  </si>
  <si>
    <t>大崎ＴｈｉｎｋＰａｒｋＴｏｗｅｒ（１７階）</t>
  </si>
  <si>
    <t>大崎ＴｈｉｎｋＰａｒｋＴｏｗｅｒ（１８階）</t>
  </si>
  <si>
    <t>大崎ＴｈｉｎｋＰａｒｋＴｏｗｅｒ（１９階）</t>
  </si>
  <si>
    <t>大崎ＴｈｉｎｋＰａｒｋＴｏｗｅｒ（２０階）</t>
  </si>
  <si>
    <t>大崎ＴｈｉｎｋＰａｒｋＴｏｗｅｒ（２１階）</t>
  </si>
  <si>
    <t>大崎ＴｈｉｎｋＰａｒｋＴｏｗｅｒ（２２階）</t>
  </si>
  <si>
    <t>大崎ＴｈｉｎｋＰａｒｋＴｏｗｅｒ（２３階）</t>
  </si>
  <si>
    <t>大崎ＴｈｉｎｋＰａｒｋＴｏｗｅｒ（２４階）</t>
  </si>
  <si>
    <t>大崎ＴｈｉｎｋＰａｒｋＴｏｗｅｒ（２５階）</t>
  </si>
  <si>
    <t>大崎ＴｈｉｎｋＰａｒｋＴｏｗｅｒ（２６階）</t>
  </si>
  <si>
    <t>大崎ＴｈｉｎｋＰａｒｋＴｏｗｅｒ（２７階）</t>
  </si>
  <si>
    <t>大崎ＴｈｉｎｋＰａｒｋＴｏｗｅｒ（２８階）</t>
  </si>
  <si>
    <t>大崎ＴｈｉｎｋＰａｒｋＴｏｗｅｒ（２９階）</t>
  </si>
  <si>
    <t>大崎ＴｈｉｎｋＰａｒｋＴｏｗｅｒ（３０階）</t>
  </si>
  <si>
    <t>勝島</t>
  </si>
  <si>
    <t>上大崎</t>
  </si>
  <si>
    <t>北品川（１～４丁目）</t>
  </si>
  <si>
    <t>北品川（５、６丁目）</t>
  </si>
  <si>
    <t>戸越</t>
  </si>
  <si>
    <t>中延</t>
  </si>
  <si>
    <t>西五反田</t>
  </si>
  <si>
    <t>西品川</t>
  </si>
  <si>
    <t>西中延</t>
  </si>
  <si>
    <t>旗の台</t>
  </si>
  <si>
    <t>東大井</t>
  </si>
  <si>
    <t>東五反田</t>
  </si>
  <si>
    <t>東品川</t>
  </si>
  <si>
    <t>東中延</t>
  </si>
  <si>
    <t>東八潮</t>
  </si>
  <si>
    <t>南大井</t>
  </si>
  <si>
    <t>南品川</t>
  </si>
  <si>
    <t>八潮</t>
  </si>
  <si>
    <t>目黒区</t>
  </si>
  <si>
    <t>大岡山</t>
  </si>
  <si>
    <t>大橋</t>
  </si>
  <si>
    <t>柿の木坂</t>
  </si>
  <si>
    <t>上目黒</t>
  </si>
  <si>
    <t>五本木</t>
  </si>
  <si>
    <t>駒場</t>
  </si>
  <si>
    <t>下目黒</t>
  </si>
  <si>
    <t>自由が丘</t>
  </si>
  <si>
    <t>洗足</t>
  </si>
  <si>
    <t>平町</t>
  </si>
  <si>
    <t>鷹番</t>
  </si>
  <si>
    <t>中央町</t>
  </si>
  <si>
    <t>中根</t>
  </si>
  <si>
    <t>中目黒</t>
  </si>
  <si>
    <t>東が丘</t>
  </si>
  <si>
    <t>東山</t>
  </si>
  <si>
    <t>碑文谷</t>
  </si>
  <si>
    <t>南</t>
  </si>
  <si>
    <t>目黒</t>
  </si>
  <si>
    <t>目黒本町</t>
  </si>
  <si>
    <t>八雲</t>
  </si>
  <si>
    <t>祐天寺</t>
  </si>
  <si>
    <t>大田区</t>
  </si>
  <si>
    <t>鵜の木</t>
  </si>
  <si>
    <t>大森中</t>
  </si>
  <si>
    <t>大森本町</t>
  </si>
  <si>
    <t>大森東</t>
  </si>
  <si>
    <t>大森西</t>
  </si>
  <si>
    <t>大森南</t>
  </si>
  <si>
    <t>大森北</t>
  </si>
  <si>
    <t>蒲田</t>
  </si>
  <si>
    <t>蒲田本町</t>
  </si>
  <si>
    <t>上池台</t>
  </si>
  <si>
    <t>北糀谷</t>
  </si>
  <si>
    <t>北千束</t>
  </si>
  <si>
    <t>北馬込</t>
  </si>
  <si>
    <t>北嶺町</t>
  </si>
  <si>
    <t>久が原</t>
  </si>
  <si>
    <t>京浜島</t>
  </si>
  <si>
    <t>山王</t>
  </si>
  <si>
    <t>下丸子</t>
  </si>
  <si>
    <t>城南島</t>
  </si>
  <si>
    <t>昭和島</t>
  </si>
  <si>
    <t>新蒲田</t>
  </si>
  <si>
    <t>多摩川</t>
  </si>
  <si>
    <t>千鳥</t>
  </si>
  <si>
    <t>田園調布</t>
  </si>
  <si>
    <t>田園調布本町</t>
  </si>
  <si>
    <t>田園調布南</t>
  </si>
  <si>
    <t>東海</t>
  </si>
  <si>
    <t>仲池上</t>
  </si>
  <si>
    <t>中馬込</t>
  </si>
  <si>
    <t>仲六郷</t>
  </si>
  <si>
    <t>西蒲田</t>
  </si>
  <si>
    <t>西糀谷</t>
  </si>
  <si>
    <t>西馬込</t>
  </si>
  <si>
    <t>西嶺町</t>
  </si>
  <si>
    <t>西六郷</t>
  </si>
  <si>
    <t>萩中</t>
  </si>
  <si>
    <t>羽田</t>
  </si>
  <si>
    <t>羽田旭町</t>
  </si>
  <si>
    <t>羽田空港</t>
  </si>
  <si>
    <t>東蒲田</t>
  </si>
  <si>
    <t>東糀谷</t>
  </si>
  <si>
    <t>東馬込</t>
  </si>
  <si>
    <t>東嶺町</t>
  </si>
  <si>
    <t>東矢口</t>
  </si>
  <si>
    <t>東雪谷</t>
  </si>
  <si>
    <t>東六郷</t>
  </si>
  <si>
    <t>ふるさとの浜辺公園</t>
  </si>
  <si>
    <t>平和島</t>
  </si>
  <si>
    <t>平和の森公園</t>
  </si>
  <si>
    <t>本羽田</t>
  </si>
  <si>
    <t>南蒲田</t>
  </si>
  <si>
    <t>南久が原</t>
  </si>
  <si>
    <t>南千束</t>
  </si>
  <si>
    <t>南馬込</t>
  </si>
  <si>
    <t>南雪谷</t>
  </si>
  <si>
    <t>南六郷</t>
  </si>
  <si>
    <t>矢口</t>
  </si>
  <si>
    <t>雪谷大塚町</t>
  </si>
  <si>
    <t>令和島</t>
  </si>
  <si>
    <t>世田谷区</t>
  </si>
  <si>
    <t>赤堤</t>
  </si>
  <si>
    <t>池尻</t>
  </si>
  <si>
    <t>梅丘</t>
  </si>
  <si>
    <t>奥沢</t>
  </si>
  <si>
    <t>尾山台</t>
  </si>
  <si>
    <t>粕谷</t>
  </si>
  <si>
    <t>鎌田</t>
  </si>
  <si>
    <t>上馬</t>
  </si>
  <si>
    <t>上北沢</t>
  </si>
  <si>
    <t>上祖師谷</t>
  </si>
  <si>
    <t>上野毛</t>
  </si>
  <si>
    <t>上用賀</t>
  </si>
  <si>
    <t>北烏山</t>
  </si>
  <si>
    <t>北沢</t>
  </si>
  <si>
    <t>喜多見</t>
  </si>
  <si>
    <t>砧</t>
  </si>
  <si>
    <t>砧公園</t>
  </si>
  <si>
    <t>給田</t>
  </si>
  <si>
    <t>経堂</t>
  </si>
  <si>
    <t>豪徳寺</t>
  </si>
  <si>
    <t>駒沢</t>
  </si>
  <si>
    <t>駒沢公園</t>
  </si>
  <si>
    <t>桜</t>
  </si>
  <si>
    <t>桜丘</t>
  </si>
  <si>
    <t>桜新町</t>
  </si>
  <si>
    <t>桜上水</t>
  </si>
  <si>
    <t>三軒茶屋</t>
  </si>
  <si>
    <t>下馬</t>
  </si>
  <si>
    <t>成城</t>
  </si>
  <si>
    <t>世田谷</t>
  </si>
  <si>
    <t>祖師谷</t>
  </si>
  <si>
    <t>太子堂</t>
  </si>
  <si>
    <t>代沢</t>
  </si>
  <si>
    <t>代田</t>
  </si>
  <si>
    <t>玉川</t>
  </si>
  <si>
    <t>玉川台</t>
  </si>
  <si>
    <t>玉川田園調布</t>
  </si>
  <si>
    <t>玉堤</t>
  </si>
  <si>
    <t>千歳台</t>
  </si>
  <si>
    <t>弦巻</t>
  </si>
  <si>
    <t>野毛</t>
  </si>
  <si>
    <t>野沢</t>
  </si>
  <si>
    <t>八幡山</t>
  </si>
  <si>
    <t>羽根木</t>
  </si>
  <si>
    <t>東玉川</t>
  </si>
  <si>
    <t>深沢</t>
  </si>
  <si>
    <t>船橋</t>
  </si>
  <si>
    <t>松原</t>
  </si>
  <si>
    <t>三宿</t>
  </si>
  <si>
    <t>南烏山</t>
  </si>
  <si>
    <t>宮坂</t>
  </si>
  <si>
    <t>用賀</t>
  </si>
  <si>
    <t>若林</t>
  </si>
  <si>
    <t>渋谷区</t>
  </si>
  <si>
    <t>上原</t>
  </si>
  <si>
    <t>鶯谷町</t>
  </si>
  <si>
    <t>宇田川町</t>
  </si>
  <si>
    <t>恵比寿（次のビルを除く）</t>
  </si>
  <si>
    <t>恵比寿恵比寿ガーデンプレイス（地階・階層不明）</t>
  </si>
  <si>
    <t>恵比寿恵比寿ガーデンプレイス（１階）</t>
  </si>
  <si>
    <t>恵比寿恵比寿ガーデンプレイス（２階）</t>
  </si>
  <si>
    <t>恵比寿恵比寿ガーデンプレイス（３階）</t>
  </si>
  <si>
    <t>恵比寿恵比寿ガーデンプレイス（４階）</t>
  </si>
  <si>
    <t>恵比寿恵比寿ガーデンプレイス（５階）</t>
  </si>
  <si>
    <t>恵比寿恵比寿ガーデンプレイス（６階）</t>
  </si>
  <si>
    <t>恵比寿恵比寿ガーデンプレイス（７階）</t>
  </si>
  <si>
    <t>恵比寿恵比寿ガーデンプレイス（８階）</t>
  </si>
  <si>
    <t>恵比寿恵比寿ガーデンプレイス（９階）</t>
  </si>
  <si>
    <t>恵比寿恵比寿ガーデンプレイス（１０階）</t>
  </si>
  <si>
    <t>恵比寿恵比寿ガーデンプレイス（１１階）</t>
  </si>
  <si>
    <t>恵比寿恵比寿ガーデンプレイス（１２階）</t>
  </si>
  <si>
    <t>恵比寿恵比寿ガーデンプレイス（１３階）</t>
  </si>
  <si>
    <t>恵比寿恵比寿ガーデンプレイス（１４階）</t>
  </si>
  <si>
    <t>恵比寿恵比寿ガーデンプレイス（１５階）</t>
  </si>
  <si>
    <t>恵比寿恵比寿ガーデンプレイス（１６階）</t>
  </si>
  <si>
    <t>恵比寿恵比寿ガーデンプレイス（１７階）</t>
  </si>
  <si>
    <t>恵比寿恵比寿ガーデンプレイス（１８階）</t>
  </si>
  <si>
    <t>恵比寿恵比寿ガーデンプレイス（１９階）</t>
  </si>
  <si>
    <t>恵比寿恵比寿ガーデンプレイス（２０階）</t>
  </si>
  <si>
    <t>恵比寿恵比寿ガーデンプレイス（２１階）</t>
  </si>
  <si>
    <t>恵比寿恵比寿ガーデンプレイス（２２階）</t>
  </si>
  <si>
    <t>恵比寿恵比寿ガーデンプレイス（２３階）</t>
  </si>
  <si>
    <t>恵比寿恵比寿ガーデンプレイス（２４階）</t>
  </si>
  <si>
    <t>恵比寿恵比寿ガーデンプレイス（２５階）</t>
  </si>
  <si>
    <t>恵比寿恵比寿ガーデンプレイス（２６階）</t>
  </si>
  <si>
    <t>恵比寿恵比寿ガーデンプレイス（２７階）</t>
  </si>
  <si>
    <t>恵比寿恵比寿ガーデンプレイス（２８階）</t>
  </si>
  <si>
    <t>恵比寿恵比寿ガーデンプレイス（２９階）</t>
  </si>
  <si>
    <t>恵比寿恵比寿ガーデンプレイス（３０階）</t>
  </si>
  <si>
    <t>恵比寿恵比寿ガーデンプレイス（３１階）</t>
  </si>
  <si>
    <t>恵比寿恵比寿ガーデンプレイス（３２階）</t>
  </si>
  <si>
    <t>恵比寿恵比寿ガーデンプレイス（３３階）</t>
  </si>
  <si>
    <t>恵比寿恵比寿ガーデンプレイス（３４階）</t>
  </si>
  <si>
    <t>恵比寿恵比寿ガーデンプレイス（３５階）</t>
  </si>
  <si>
    <t>恵比寿恵比寿ガーデンプレイス（３６階）</t>
  </si>
  <si>
    <t>恵比寿恵比寿ガーデンプレイス（３７階）</t>
  </si>
  <si>
    <t>恵比寿恵比寿ガーデンプレイス（３８階）</t>
  </si>
  <si>
    <t>恵比寿恵比寿ガーデンプレイス（３９階）</t>
  </si>
  <si>
    <t>恵比寿西</t>
  </si>
  <si>
    <t>恵比寿南</t>
  </si>
  <si>
    <t>神山町</t>
  </si>
  <si>
    <t>桜丘町</t>
  </si>
  <si>
    <t>笹塚</t>
  </si>
  <si>
    <t>猿楽町</t>
  </si>
  <si>
    <t>渋谷（次のビルを除く）</t>
  </si>
  <si>
    <t>渋谷渋谷スクランブルスクエア（地階・階層不明）</t>
  </si>
  <si>
    <t>渋谷渋谷スクランブルスクエア（１階）</t>
  </si>
  <si>
    <t>渋谷渋谷スクランブルスクエア（２階）</t>
  </si>
  <si>
    <t>渋谷渋谷スクランブルスクエア（３階）</t>
  </si>
  <si>
    <t>渋谷渋谷スクランブルスクエア（４階）</t>
  </si>
  <si>
    <t>渋谷渋谷スクランブルスクエア（５階）</t>
  </si>
  <si>
    <t>渋谷渋谷スクランブルスクエア（６階）</t>
  </si>
  <si>
    <t>渋谷渋谷スクランブルスクエア（７階）</t>
  </si>
  <si>
    <t>渋谷渋谷スクランブルスクエア（８階）</t>
  </si>
  <si>
    <t>渋谷渋谷スクランブルスクエア（９階）</t>
  </si>
  <si>
    <t>渋谷渋谷スクランブルスクエア（１０階）</t>
  </si>
  <si>
    <t>渋谷渋谷スクランブルスクエア（１１階）</t>
  </si>
  <si>
    <t>渋谷渋谷スクランブルスクエア（１２階）</t>
  </si>
  <si>
    <t>渋谷渋谷スクランブルスクエア（１３階）</t>
  </si>
  <si>
    <t>渋谷渋谷スクランブルスクエア（１４階）</t>
  </si>
  <si>
    <t>渋谷渋谷スクランブルスクエア（１５階）</t>
  </si>
  <si>
    <t>渋谷渋谷スクランブルスクエア（１６階）</t>
  </si>
  <si>
    <t>渋谷渋谷スクランブルスクエア（１７階）</t>
  </si>
  <si>
    <t>渋谷渋谷スクランブルスクエア（１８階）</t>
  </si>
  <si>
    <t>渋谷渋谷スクランブルスクエア（１９階）</t>
  </si>
  <si>
    <t>渋谷渋谷スクランブルスクエア（２０階）</t>
  </si>
  <si>
    <t>渋谷渋谷スクランブルスクエア（２１階）</t>
  </si>
  <si>
    <t>渋谷渋谷スクランブルスクエア（２２階）</t>
  </si>
  <si>
    <t>渋谷渋谷スクランブルスクエア（２３階）</t>
  </si>
  <si>
    <t>渋谷渋谷スクランブルスクエア（２４階）</t>
  </si>
  <si>
    <t>渋谷渋谷スクランブルスクエア（２５階）</t>
  </si>
  <si>
    <t>渋谷渋谷スクランブルスクエア（２６階）</t>
  </si>
  <si>
    <t>渋谷渋谷スクランブルスクエア（２７階）</t>
  </si>
  <si>
    <t>渋谷渋谷スクランブルスクエア（２８階）</t>
  </si>
  <si>
    <t>渋谷渋谷スクランブルスクエア（２９階）</t>
  </si>
  <si>
    <t>渋谷渋谷スクランブルスクエア（３０階）</t>
  </si>
  <si>
    <t>渋谷渋谷スクランブルスクエア（３１階）</t>
  </si>
  <si>
    <t>渋谷渋谷スクランブルスクエア（３２階）</t>
  </si>
  <si>
    <t>渋谷渋谷スクランブルスクエア（３３階）</t>
  </si>
  <si>
    <t>渋谷渋谷スクランブルスクエア（３４階）</t>
  </si>
  <si>
    <t>渋谷渋谷スクランブルスクエア（３５階）</t>
  </si>
  <si>
    <t>渋谷渋谷スクランブルスクエア（３６階）</t>
  </si>
  <si>
    <t>渋谷渋谷スクランブルスクエア（３７階）</t>
  </si>
  <si>
    <t>渋谷渋谷スクランブルスクエア（３８階）</t>
  </si>
  <si>
    <t>渋谷渋谷スクランブルスクエア（３９階）</t>
  </si>
  <si>
    <t>渋谷渋谷スクランブルスクエア（４０階）</t>
  </si>
  <si>
    <t>渋谷渋谷スクランブルスクエア（４１階）</t>
  </si>
  <si>
    <t>渋谷渋谷スクランブルスクエア（４２階）</t>
  </si>
  <si>
    <t>渋谷渋谷スクランブルスクエア（４３階）</t>
  </si>
  <si>
    <t>渋谷渋谷スクランブルスクエア（４４階）</t>
  </si>
  <si>
    <t>渋谷渋谷スクランブルスクエア（４５階）</t>
  </si>
  <si>
    <t>渋谷渋谷スクランブルスクエア（４６階）</t>
  </si>
  <si>
    <t>渋谷渋谷スクランブルスクエア（４７階）</t>
  </si>
  <si>
    <t>松濤</t>
  </si>
  <si>
    <t>神宮前</t>
  </si>
  <si>
    <t>神泉町</t>
  </si>
  <si>
    <t>神南</t>
  </si>
  <si>
    <t>千駄ヶ谷</t>
  </si>
  <si>
    <t>代官山町</t>
  </si>
  <si>
    <t>道玄坂</t>
  </si>
  <si>
    <t>富ヶ谷</t>
  </si>
  <si>
    <t>南平台町</t>
  </si>
  <si>
    <t>西原</t>
  </si>
  <si>
    <t>幡ヶ谷</t>
  </si>
  <si>
    <t>鉢山町</t>
  </si>
  <si>
    <t>初台</t>
  </si>
  <si>
    <t>東</t>
  </si>
  <si>
    <t>広尾</t>
  </si>
  <si>
    <t>円山町</t>
  </si>
  <si>
    <t>元代々木町</t>
  </si>
  <si>
    <t>代々木</t>
  </si>
  <si>
    <t>代々木神園町</t>
  </si>
  <si>
    <t>中野区</t>
  </si>
  <si>
    <t>新井</t>
  </si>
  <si>
    <t>江古田</t>
  </si>
  <si>
    <t>江原町</t>
  </si>
  <si>
    <t>上鷺宮</t>
  </si>
  <si>
    <t>上高田</t>
  </si>
  <si>
    <t>鷺宮</t>
  </si>
  <si>
    <t>白鷺</t>
  </si>
  <si>
    <t>沼袋</t>
  </si>
  <si>
    <t>野方</t>
  </si>
  <si>
    <t>東中野</t>
  </si>
  <si>
    <t>若宮</t>
  </si>
  <si>
    <t>杉並区</t>
  </si>
  <si>
    <t>阿佐谷南</t>
  </si>
  <si>
    <t>阿佐谷北</t>
  </si>
  <si>
    <t>井草</t>
  </si>
  <si>
    <t>和泉</t>
  </si>
  <si>
    <t>今川</t>
  </si>
  <si>
    <t>梅里</t>
  </si>
  <si>
    <t>永福</t>
  </si>
  <si>
    <t>大宮</t>
  </si>
  <si>
    <t>上井草</t>
  </si>
  <si>
    <t>上荻</t>
  </si>
  <si>
    <t>上高井戸</t>
  </si>
  <si>
    <t>久我山</t>
  </si>
  <si>
    <t>高円寺南</t>
  </si>
  <si>
    <t>高円寺北</t>
  </si>
  <si>
    <t>清水</t>
  </si>
  <si>
    <t>下井草</t>
  </si>
  <si>
    <t>下高井戸</t>
  </si>
  <si>
    <t>松庵</t>
  </si>
  <si>
    <t>善福寺</t>
  </si>
  <si>
    <t>高井戸東</t>
  </si>
  <si>
    <t>高井戸西</t>
  </si>
  <si>
    <t>成田東</t>
  </si>
  <si>
    <t>成田西</t>
  </si>
  <si>
    <t>西荻南</t>
  </si>
  <si>
    <t>西荻北</t>
  </si>
  <si>
    <t>浜田山</t>
  </si>
  <si>
    <t>方南</t>
  </si>
  <si>
    <t>堀ノ内</t>
  </si>
  <si>
    <t>本天沼</t>
  </si>
  <si>
    <t>松ノ木</t>
  </si>
  <si>
    <t>南荻窪</t>
  </si>
  <si>
    <t>桃井</t>
  </si>
  <si>
    <t>豊島区</t>
  </si>
  <si>
    <t>池袋（１丁目）</t>
  </si>
  <si>
    <t>池袋（２～４丁目）</t>
  </si>
  <si>
    <t>池袋本町</t>
  </si>
  <si>
    <t>要町</t>
  </si>
  <si>
    <t>上池袋</t>
  </si>
  <si>
    <t>北大塚</t>
  </si>
  <si>
    <t>駒込</t>
  </si>
  <si>
    <t>巣鴨</t>
  </si>
  <si>
    <t>千川</t>
  </si>
  <si>
    <t>雑司が谷</t>
  </si>
  <si>
    <t>高松</t>
  </si>
  <si>
    <t>千早</t>
  </si>
  <si>
    <t>長崎</t>
  </si>
  <si>
    <t>西池袋</t>
  </si>
  <si>
    <t>西巣鴨</t>
  </si>
  <si>
    <t>東池袋（次のビルを除く）</t>
  </si>
  <si>
    <t>東池袋サンシャイン６０（地階・階層不明）</t>
  </si>
  <si>
    <t>東池袋サンシャイン６０（１階）</t>
  </si>
  <si>
    <t>東池袋サンシャイン６０（２階）</t>
  </si>
  <si>
    <t>東池袋サンシャイン６０（３階）</t>
  </si>
  <si>
    <t>東池袋サンシャイン６０（４階）</t>
  </si>
  <si>
    <t>東池袋サンシャイン６０（５階）</t>
  </si>
  <si>
    <t>東池袋サンシャイン６０（６階）</t>
  </si>
  <si>
    <t>東池袋サンシャイン６０（７階）</t>
  </si>
  <si>
    <t>東池袋サンシャイン６０（８階）</t>
  </si>
  <si>
    <t>東池袋サンシャイン６０（９階）</t>
  </si>
  <si>
    <t>東池袋サンシャイン６０（１０階）</t>
  </si>
  <si>
    <t>東池袋サンシャイン６０（１１階）</t>
  </si>
  <si>
    <t>東池袋サンシャイン６０（１２階）</t>
  </si>
  <si>
    <t>東池袋サンシャイン６０（１３階）</t>
  </si>
  <si>
    <t>東池袋サンシャイン６０（１４階）</t>
  </si>
  <si>
    <t>東池袋サンシャイン６０（１５階）</t>
  </si>
  <si>
    <t>東池袋サンシャイン６０（１６階）</t>
  </si>
  <si>
    <t>東池袋サンシャイン６０（１７階）</t>
  </si>
  <si>
    <t>東池袋サンシャイン６０（１８階）</t>
  </si>
  <si>
    <t>東池袋サンシャイン６０（１９階）</t>
  </si>
  <si>
    <t>東池袋サンシャイン６０（２０階）</t>
  </si>
  <si>
    <t>東池袋サンシャイン６０（２１階）</t>
  </si>
  <si>
    <t>東池袋サンシャイン６０（２２階）</t>
  </si>
  <si>
    <t>東池袋サンシャイン６０（２３階）</t>
  </si>
  <si>
    <t>東池袋サンシャイン６０（２４階）</t>
  </si>
  <si>
    <t>東池袋サンシャイン６０（２５階）</t>
  </si>
  <si>
    <t>東池袋サンシャイン６０（２６階）</t>
  </si>
  <si>
    <t>東池袋サンシャイン６０（２７階）</t>
  </si>
  <si>
    <t>東池袋サンシャイン６０（２８階）</t>
  </si>
  <si>
    <t>東池袋サンシャイン６０（２９階）</t>
  </si>
  <si>
    <t>東池袋サンシャイン６０（３０階）</t>
  </si>
  <si>
    <t>東池袋サンシャイン６０（３１階）</t>
  </si>
  <si>
    <t>東池袋サンシャイン６０（３２階）</t>
  </si>
  <si>
    <t>東池袋サンシャイン６０（３３階）</t>
  </si>
  <si>
    <t>東池袋サンシャイン６０（３４階）</t>
  </si>
  <si>
    <t>東池袋サンシャイン６０（３５階）</t>
  </si>
  <si>
    <t>東池袋サンシャイン６０（３６階）</t>
  </si>
  <si>
    <t>東池袋サンシャイン６０（３７階）</t>
  </si>
  <si>
    <t>東池袋サンシャイン６０（３８階）</t>
  </si>
  <si>
    <t>東池袋サンシャイン６０（３９階）</t>
  </si>
  <si>
    <t>東池袋サンシャイン６０（４０階）</t>
  </si>
  <si>
    <t>東池袋サンシャイン６０（４１階）</t>
  </si>
  <si>
    <t>東池袋サンシャイン６０（４２階）</t>
  </si>
  <si>
    <t>東池袋サンシャイン６０（４３階）</t>
  </si>
  <si>
    <t>東池袋サンシャイン６０（４４階）</t>
  </si>
  <si>
    <t>東池袋サンシャイン６０（４５階）</t>
  </si>
  <si>
    <t>東池袋サンシャイン６０（４６階）</t>
  </si>
  <si>
    <t>東池袋サンシャイン６０（４７階）</t>
  </si>
  <si>
    <t>東池袋サンシャイン６０（４８階）</t>
  </si>
  <si>
    <t>東池袋サンシャイン６０（４９階）</t>
  </si>
  <si>
    <t>東池袋サンシャイン６０（５０階）</t>
  </si>
  <si>
    <t>東池袋サンシャイン６０（５１階）</t>
  </si>
  <si>
    <t>東池袋サンシャイン６０（５２階）</t>
  </si>
  <si>
    <t>東池袋サンシャイン６０（５３階）</t>
  </si>
  <si>
    <t>東池袋サンシャイン６０（５４階）</t>
  </si>
  <si>
    <t>東池袋サンシャイン６０（５５階）</t>
  </si>
  <si>
    <t>東池袋サンシャイン６０（５６階）</t>
  </si>
  <si>
    <t>東池袋サンシャイン６０（５７階）</t>
  </si>
  <si>
    <t>東池袋サンシャイン６０（５８階）</t>
  </si>
  <si>
    <t>東池袋サンシャイン６０（５９階）</t>
  </si>
  <si>
    <t>東池袋サンシャイン６０（６０階）</t>
  </si>
  <si>
    <t>南池袋</t>
  </si>
  <si>
    <t>南大塚</t>
  </si>
  <si>
    <t>南長崎</t>
  </si>
  <si>
    <t>目白</t>
  </si>
  <si>
    <t>北区</t>
  </si>
  <si>
    <t>赤羽</t>
  </si>
  <si>
    <t>赤羽台</t>
  </si>
  <si>
    <t>赤羽西</t>
  </si>
  <si>
    <t>赤羽南</t>
  </si>
  <si>
    <t>赤羽北</t>
  </si>
  <si>
    <t>岩淵町</t>
  </si>
  <si>
    <t>浮間</t>
  </si>
  <si>
    <t>王子本町</t>
  </si>
  <si>
    <t>上十条</t>
  </si>
  <si>
    <t>上中里</t>
  </si>
  <si>
    <t>神谷</t>
  </si>
  <si>
    <t>岸町</t>
  </si>
  <si>
    <t>桐ケ丘</t>
  </si>
  <si>
    <t>志茂</t>
  </si>
  <si>
    <t>十条台</t>
  </si>
  <si>
    <t>十条仲原</t>
  </si>
  <si>
    <t>滝野川</t>
  </si>
  <si>
    <t>田端新町</t>
  </si>
  <si>
    <t>豊島</t>
  </si>
  <si>
    <t>中十条</t>
  </si>
  <si>
    <t>西が丘</t>
  </si>
  <si>
    <t>西ケ原</t>
  </si>
  <si>
    <t>東十条</t>
  </si>
  <si>
    <t>東田端</t>
  </si>
  <si>
    <t>堀船</t>
  </si>
  <si>
    <t>荒川区</t>
  </si>
  <si>
    <t>荒川</t>
  </si>
  <si>
    <t>西尾久</t>
  </si>
  <si>
    <t>西日暮里</t>
  </si>
  <si>
    <t>東尾久</t>
  </si>
  <si>
    <t>東日暮里</t>
  </si>
  <si>
    <t>南千住</t>
  </si>
  <si>
    <t>板橋区</t>
  </si>
  <si>
    <t>赤塚</t>
  </si>
  <si>
    <t>赤塚新町</t>
  </si>
  <si>
    <t>小豆沢</t>
  </si>
  <si>
    <t>稲荷台</t>
  </si>
  <si>
    <t>大原町</t>
  </si>
  <si>
    <t>大谷口</t>
  </si>
  <si>
    <t>大谷口上町</t>
  </si>
  <si>
    <t>大谷口北町</t>
  </si>
  <si>
    <t>大山金井町</t>
  </si>
  <si>
    <t>大山東町</t>
  </si>
  <si>
    <t>大山西町</t>
  </si>
  <si>
    <t>加賀</t>
  </si>
  <si>
    <t>上板橋</t>
  </si>
  <si>
    <t>熊野町</t>
  </si>
  <si>
    <t>小茂根</t>
  </si>
  <si>
    <t>坂下</t>
  </si>
  <si>
    <t>桜川</t>
  </si>
  <si>
    <t>志村</t>
  </si>
  <si>
    <t>新河岸</t>
  </si>
  <si>
    <t>大門</t>
  </si>
  <si>
    <t>高島平</t>
  </si>
  <si>
    <t>東新町</t>
  </si>
  <si>
    <t>徳丸</t>
  </si>
  <si>
    <t>中板橋</t>
  </si>
  <si>
    <t>仲宿</t>
  </si>
  <si>
    <t>中台</t>
  </si>
  <si>
    <t>仲町</t>
  </si>
  <si>
    <t>中丸町</t>
  </si>
  <si>
    <t>成増</t>
  </si>
  <si>
    <t>西台（１丁目）</t>
  </si>
  <si>
    <t>西台（２～４丁目）</t>
  </si>
  <si>
    <t>蓮沼町</t>
  </si>
  <si>
    <t>蓮根</t>
  </si>
  <si>
    <t>東坂下</t>
  </si>
  <si>
    <t>東山町</t>
  </si>
  <si>
    <t>双葉町</t>
  </si>
  <si>
    <t>舟渡</t>
  </si>
  <si>
    <t>前野町</t>
  </si>
  <si>
    <t>三園</t>
  </si>
  <si>
    <t>南常盤台</t>
  </si>
  <si>
    <t>四葉</t>
  </si>
  <si>
    <t>若木</t>
  </si>
  <si>
    <t>練馬区</t>
  </si>
  <si>
    <t>旭丘</t>
  </si>
  <si>
    <t>大泉学園町</t>
  </si>
  <si>
    <t>大泉町</t>
  </si>
  <si>
    <t>上石神井</t>
  </si>
  <si>
    <t>上石神井南町</t>
  </si>
  <si>
    <t>向山</t>
  </si>
  <si>
    <t>小竹町</t>
  </si>
  <si>
    <t>下石神井</t>
  </si>
  <si>
    <t>石神井台</t>
  </si>
  <si>
    <t>石神井町</t>
  </si>
  <si>
    <t>関町東</t>
  </si>
  <si>
    <t>関町南</t>
  </si>
  <si>
    <t>関町北</t>
  </si>
  <si>
    <t>高野台</t>
  </si>
  <si>
    <t>田柄</t>
  </si>
  <si>
    <t>土支田</t>
  </si>
  <si>
    <t>豊玉上</t>
  </si>
  <si>
    <t>豊玉中</t>
  </si>
  <si>
    <t>豊玉南</t>
  </si>
  <si>
    <t>豊玉北</t>
  </si>
  <si>
    <t>中村</t>
  </si>
  <si>
    <t>中村南</t>
  </si>
  <si>
    <t>中村北</t>
  </si>
  <si>
    <t>西大泉</t>
  </si>
  <si>
    <t>西大泉町</t>
  </si>
  <si>
    <t>錦</t>
  </si>
  <si>
    <t>貫井</t>
  </si>
  <si>
    <t>練馬</t>
  </si>
  <si>
    <t>羽沢</t>
  </si>
  <si>
    <t>早宮</t>
  </si>
  <si>
    <t>氷川台</t>
  </si>
  <si>
    <t>東大泉</t>
  </si>
  <si>
    <t>富士見台</t>
  </si>
  <si>
    <t>南大泉</t>
  </si>
  <si>
    <t>南田中</t>
  </si>
  <si>
    <t>三原台</t>
  </si>
  <si>
    <t>谷原</t>
  </si>
  <si>
    <t>足立区</t>
  </si>
  <si>
    <t>青井（１～３丁目）</t>
  </si>
  <si>
    <t>青井（４～６丁目）</t>
  </si>
  <si>
    <t>足立</t>
  </si>
  <si>
    <t>綾瀬</t>
  </si>
  <si>
    <t>伊興</t>
  </si>
  <si>
    <t>伊興本町</t>
  </si>
  <si>
    <t>入谷町</t>
  </si>
  <si>
    <t>梅島</t>
  </si>
  <si>
    <t>梅田</t>
  </si>
  <si>
    <t>扇</t>
  </si>
  <si>
    <t>大谷田</t>
  </si>
  <si>
    <t>興野</t>
  </si>
  <si>
    <t>加平</t>
  </si>
  <si>
    <t>北加平町</t>
  </si>
  <si>
    <t>弘道</t>
  </si>
  <si>
    <t>江北</t>
  </si>
  <si>
    <t>古千谷</t>
  </si>
  <si>
    <t>古千谷本町</t>
  </si>
  <si>
    <t>佐野</t>
  </si>
  <si>
    <t>皿沼</t>
  </si>
  <si>
    <t>鹿浜</t>
  </si>
  <si>
    <t>島根</t>
  </si>
  <si>
    <t>新田</t>
  </si>
  <si>
    <t>神明</t>
  </si>
  <si>
    <t>神明南</t>
  </si>
  <si>
    <t>関原</t>
  </si>
  <si>
    <t>千住</t>
  </si>
  <si>
    <t>千住曙町</t>
  </si>
  <si>
    <t>千住旭町</t>
  </si>
  <si>
    <t>千住東</t>
  </si>
  <si>
    <t>千住大川町</t>
  </si>
  <si>
    <t>千住河原町</t>
  </si>
  <si>
    <t>千住寿町</t>
  </si>
  <si>
    <t>千住桜木</t>
  </si>
  <si>
    <t>千住関屋町</t>
  </si>
  <si>
    <t>千住龍田町</t>
  </si>
  <si>
    <t>千住中居町</t>
  </si>
  <si>
    <t>千住仲町</t>
  </si>
  <si>
    <t>千住橋戸町</t>
  </si>
  <si>
    <t>千住緑町</t>
  </si>
  <si>
    <t>千住宮元町</t>
  </si>
  <si>
    <t>千住元町</t>
  </si>
  <si>
    <t>千住柳町</t>
  </si>
  <si>
    <t>竹の塚</t>
  </si>
  <si>
    <t>辰沼</t>
  </si>
  <si>
    <t>中央本町（１、２丁目）</t>
  </si>
  <si>
    <t>中央本町（３～５丁目）</t>
  </si>
  <si>
    <t>椿</t>
  </si>
  <si>
    <t>東和</t>
  </si>
  <si>
    <t>舎人</t>
  </si>
  <si>
    <t>舎人公園</t>
  </si>
  <si>
    <t>舎人町</t>
  </si>
  <si>
    <t>西綾瀬</t>
  </si>
  <si>
    <t>西新井</t>
  </si>
  <si>
    <t>西新井栄町</t>
  </si>
  <si>
    <t>西新井本町</t>
  </si>
  <si>
    <t>西伊興</t>
  </si>
  <si>
    <t>西伊興町</t>
  </si>
  <si>
    <t>西加平</t>
  </si>
  <si>
    <t>西竹の塚</t>
  </si>
  <si>
    <t>西保木間</t>
  </si>
  <si>
    <t>花畑</t>
  </si>
  <si>
    <t>東綾瀬</t>
  </si>
  <si>
    <t>東伊興</t>
  </si>
  <si>
    <t>東保木間</t>
  </si>
  <si>
    <t>東六月町</t>
  </si>
  <si>
    <t>一ツ家</t>
  </si>
  <si>
    <t>保木間</t>
  </si>
  <si>
    <t>保塚町</t>
  </si>
  <si>
    <t>南花畑</t>
  </si>
  <si>
    <t>宮城</t>
  </si>
  <si>
    <t>六木</t>
  </si>
  <si>
    <t>本木</t>
  </si>
  <si>
    <t>本木東町</t>
  </si>
  <si>
    <t>本木西町</t>
  </si>
  <si>
    <t>本木南町</t>
  </si>
  <si>
    <t>本木北町</t>
  </si>
  <si>
    <t>谷在家</t>
  </si>
  <si>
    <t>柳原</t>
  </si>
  <si>
    <t>六月</t>
  </si>
  <si>
    <t>六町</t>
  </si>
  <si>
    <t>葛飾区</t>
  </si>
  <si>
    <t>青戸</t>
  </si>
  <si>
    <t>奥戸</t>
  </si>
  <si>
    <t>お花茶屋</t>
  </si>
  <si>
    <t>金町</t>
  </si>
  <si>
    <t>金町浄水場</t>
  </si>
  <si>
    <t>鎌倉</t>
  </si>
  <si>
    <t>亀有</t>
  </si>
  <si>
    <t>小菅</t>
  </si>
  <si>
    <t>柴又</t>
  </si>
  <si>
    <t>新小岩</t>
  </si>
  <si>
    <t>高砂</t>
  </si>
  <si>
    <t>西亀有（１、２丁目）</t>
  </si>
  <si>
    <t>西亀有（３、４丁目）</t>
  </si>
  <si>
    <t>西新小岩</t>
  </si>
  <si>
    <t>西水元</t>
  </si>
  <si>
    <t>東金町</t>
  </si>
  <si>
    <t>東新小岩</t>
  </si>
  <si>
    <t>東立石</t>
  </si>
  <si>
    <t>東堀切</t>
  </si>
  <si>
    <t>東水元</t>
  </si>
  <si>
    <t>東四つ木</t>
  </si>
  <si>
    <t>細田</t>
  </si>
  <si>
    <t>堀切</t>
  </si>
  <si>
    <t>水元</t>
  </si>
  <si>
    <t>水元公園</t>
  </si>
  <si>
    <t>南水元</t>
  </si>
  <si>
    <t>四つ木</t>
  </si>
  <si>
    <t>江戸川区</t>
  </si>
  <si>
    <t>一之江</t>
  </si>
  <si>
    <t>一之江町</t>
  </si>
  <si>
    <t>宇喜田町</t>
  </si>
  <si>
    <t>江戸川（１～３丁目、４丁目１～１４番）</t>
  </si>
  <si>
    <t>江戸川（その他）</t>
  </si>
  <si>
    <t>大杉</t>
  </si>
  <si>
    <t>興宮町</t>
  </si>
  <si>
    <t>上一色</t>
  </si>
  <si>
    <t>上篠崎</t>
  </si>
  <si>
    <t>北葛西</t>
  </si>
  <si>
    <t>北小岩</t>
  </si>
  <si>
    <t>北篠崎</t>
  </si>
  <si>
    <t>小松川</t>
  </si>
  <si>
    <t>鹿骨</t>
  </si>
  <si>
    <t>鹿骨町</t>
  </si>
  <si>
    <t>篠崎町</t>
  </si>
  <si>
    <t>下篠崎町</t>
  </si>
  <si>
    <t>清新町</t>
  </si>
  <si>
    <t>中葛西</t>
  </si>
  <si>
    <t>新堀</t>
  </si>
  <si>
    <t>西一之江</t>
  </si>
  <si>
    <t>西葛西</t>
  </si>
  <si>
    <t>西小岩</t>
  </si>
  <si>
    <t>西小松川町</t>
  </si>
  <si>
    <t>西篠崎</t>
  </si>
  <si>
    <t>西瑞江（３丁目、４丁目３～９番）</t>
  </si>
  <si>
    <t>西瑞江（４丁目１～２番・１０～２７番、５丁目）</t>
  </si>
  <si>
    <t>二之江町</t>
  </si>
  <si>
    <t>春江町（１～３丁目）</t>
  </si>
  <si>
    <t>春江町（４、５丁目）</t>
  </si>
  <si>
    <t>東葛西</t>
  </si>
  <si>
    <t>東小岩</t>
  </si>
  <si>
    <t>東小松川</t>
  </si>
  <si>
    <t>東篠崎</t>
  </si>
  <si>
    <t>東篠崎町</t>
  </si>
  <si>
    <t>東松本</t>
  </si>
  <si>
    <t>東瑞江</t>
  </si>
  <si>
    <t>平井</t>
  </si>
  <si>
    <t>船堀</t>
  </si>
  <si>
    <t>本一色</t>
  </si>
  <si>
    <t>松江</t>
  </si>
  <si>
    <t>松島</t>
  </si>
  <si>
    <t>瑞江</t>
  </si>
  <si>
    <t>南葛西</t>
  </si>
  <si>
    <t>南小岩</t>
  </si>
  <si>
    <t>南篠崎町</t>
  </si>
  <si>
    <t>谷河内（１丁目）</t>
  </si>
  <si>
    <t>谷河内（２丁目）</t>
  </si>
  <si>
    <t>臨海町</t>
  </si>
  <si>
    <t>八王子市</t>
  </si>
  <si>
    <t>暁町</t>
  </si>
  <si>
    <t>犬目町</t>
  </si>
  <si>
    <t>打越町</t>
  </si>
  <si>
    <t>宇津木町</t>
  </si>
  <si>
    <t>宇津貫町</t>
  </si>
  <si>
    <t>梅坪町</t>
  </si>
  <si>
    <t>裏高尾町</t>
  </si>
  <si>
    <t>大船町</t>
  </si>
  <si>
    <t>大谷町</t>
  </si>
  <si>
    <t>大横町</t>
  </si>
  <si>
    <t>大和田町</t>
  </si>
  <si>
    <t>小門町</t>
  </si>
  <si>
    <t>尾崎町</t>
  </si>
  <si>
    <t>小津町</t>
  </si>
  <si>
    <t>鹿島</t>
  </si>
  <si>
    <t>加住町</t>
  </si>
  <si>
    <t>片倉町</t>
  </si>
  <si>
    <t>叶谷町</t>
  </si>
  <si>
    <t>上壱分方町</t>
  </si>
  <si>
    <t>上恩方町</t>
  </si>
  <si>
    <t>上川町</t>
  </si>
  <si>
    <t>上柚木</t>
  </si>
  <si>
    <t>川口町</t>
  </si>
  <si>
    <t>川町</t>
  </si>
  <si>
    <t>北野台</t>
  </si>
  <si>
    <t>北野町</t>
  </si>
  <si>
    <t>絹ケ丘</t>
  </si>
  <si>
    <t>清川町</t>
  </si>
  <si>
    <t>椚田町</t>
  </si>
  <si>
    <t>久保山町</t>
  </si>
  <si>
    <t>越野</t>
  </si>
  <si>
    <t>小比企町</t>
  </si>
  <si>
    <t>小宮町</t>
  </si>
  <si>
    <t>子安町</t>
  </si>
  <si>
    <t>左入町</t>
  </si>
  <si>
    <t>散田町</t>
  </si>
  <si>
    <t>下恩方町</t>
  </si>
  <si>
    <t>下柚木</t>
  </si>
  <si>
    <t>城山手</t>
  </si>
  <si>
    <t>千人町</t>
  </si>
  <si>
    <t>大楽寺町</t>
  </si>
  <si>
    <t>高尾町</t>
  </si>
  <si>
    <t>高倉町</t>
  </si>
  <si>
    <t>高月町</t>
  </si>
  <si>
    <t>滝山町</t>
  </si>
  <si>
    <t>館町</t>
  </si>
  <si>
    <t>丹木町</t>
  </si>
  <si>
    <t>寺田町</t>
  </si>
  <si>
    <t>寺町</t>
  </si>
  <si>
    <t>廿里町</t>
  </si>
  <si>
    <t>戸吹町</t>
  </si>
  <si>
    <t>中野上町</t>
  </si>
  <si>
    <t>中野山王</t>
  </si>
  <si>
    <t>長房町</t>
  </si>
  <si>
    <t>七国</t>
  </si>
  <si>
    <t>楢原町</t>
  </si>
  <si>
    <t>南陽台</t>
  </si>
  <si>
    <t>西浅川町</t>
  </si>
  <si>
    <t>西片倉</t>
  </si>
  <si>
    <t>西寺方町</t>
  </si>
  <si>
    <t>弐分方町</t>
  </si>
  <si>
    <t>狭間町</t>
  </si>
  <si>
    <t>初沢町</t>
  </si>
  <si>
    <t>東浅川町</t>
  </si>
  <si>
    <t>兵衛</t>
  </si>
  <si>
    <t>日吉町</t>
  </si>
  <si>
    <t>平岡町</t>
  </si>
  <si>
    <t>松木</t>
  </si>
  <si>
    <t>丸山町</t>
  </si>
  <si>
    <t>三崎町</t>
  </si>
  <si>
    <t>みつい台</t>
  </si>
  <si>
    <t>南浅川町</t>
  </si>
  <si>
    <t>南大沢</t>
  </si>
  <si>
    <t>南新町</t>
  </si>
  <si>
    <t>みなみ野</t>
  </si>
  <si>
    <t>宮下町</t>
  </si>
  <si>
    <t>美山町</t>
  </si>
  <si>
    <t>明神町</t>
  </si>
  <si>
    <t>めじろ台</t>
  </si>
  <si>
    <t>元八王子町</t>
  </si>
  <si>
    <t>元本郷町</t>
  </si>
  <si>
    <t>元横山町</t>
  </si>
  <si>
    <t>八木町</t>
  </si>
  <si>
    <t>谷野町</t>
  </si>
  <si>
    <t>鑓水</t>
  </si>
  <si>
    <t>八日町</t>
  </si>
  <si>
    <t>横川町</t>
  </si>
  <si>
    <t>横山町</t>
  </si>
  <si>
    <t>四谷町</t>
  </si>
  <si>
    <t>万町</t>
  </si>
  <si>
    <t>立川市</t>
  </si>
  <si>
    <t>上砂町</t>
  </si>
  <si>
    <t>柴崎町</t>
  </si>
  <si>
    <t>砂川町</t>
  </si>
  <si>
    <t>高松町</t>
  </si>
  <si>
    <t>西砂町</t>
  </si>
  <si>
    <t>武蔵野市</t>
  </si>
  <si>
    <t>吉祥寺本町</t>
  </si>
  <si>
    <t>吉祥寺東町</t>
  </si>
  <si>
    <t>吉祥寺南町</t>
  </si>
  <si>
    <t>吉祥寺北町</t>
  </si>
  <si>
    <t>境南町</t>
  </si>
  <si>
    <t>御殿山</t>
  </si>
  <si>
    <t>桜堤</t>
  </si>
  <si>
    <t>関前</t>
  </si>
  <si>
    <t>三鷹市</t>
  </si>
  <si>
    <t>井口</t>
  </si>
  <si>
    <t>井の頭</t>
  </si>
  <si>
    <t>大沢</t>
  </si>
  <si>
    <t>上連雀</t>
  </si>
  <si>
    <t>北野</t>
  </si>
  <si>
    <t>下連雀</t>
  </si>
  <si>
    <t>深大寺</t>
  </si>
  <si>
    <t>野崎</t>
  </si>
  <si>
    <t>牟礼</t>
  </si>
  <si>
    <t>青梅市</t>
  </si>
  <si>
    <t>天ケ瀬町</t>
  </si>
  <si>
    <t>今井</t>
  </si>
  <si>
    <t>今寺</t>
  </si>
  <si>
    <t>裏宿町</t>
  </si>
  <si>
    <t>大柳町</t>
  </si>
  <si>
    <t>小曾木</t>
  </si>
  <si>
    <t>勝沼</t>
  </si>
  <si>
    <t>河辺町</t>
  </si>
  <si>
    <t>木野下</t>
  </si>
  <si>
    <t>黒沢</t>
  </si>
  <si>
    <t>駒木町</t>
  </si>
  <si>
    <t>沢井</t>
  </si>
  <si>
    <t>塩船</t>
  </si>
  <si>
    <t>住江町</t>
  </si>
  <si>
    <t>滝ノ上町</t>
  </si>
  <si>
    <t>千ケ瀬町</t>
  </si>
  <si>
    <t>友田町</t>
  </si>
  <si>
    <t>長淵</t>
  </si>
  <si>
    <t>成木</t>
  </si>
  <si>
    <t>西分町</t>
  </si>
  <si>
    <t>根ケ布</t>
  </si>
  <si>
    <t>野上町</t>
  </si>
  <si>
    <t>梅郷</t>
  </si>
  <si>
    <t>畑中</t>
  </si>
  <si>
    <t>東青梅</t>
  </si>
  <si>
    <t>日向和田</t>
  </si>
  <si>
    <t>吹上</t>
  </si>
  <si>
    <t>藤橋</t>
  </si>
  <si>
    <t>二俣尾</t>
  </si>
  <si>
    <t>御岳</t>
  </si>
  <si>
    <t>御岳山</t>
  </si>
  <si>
    <t>御岳本町</t>
  </si>
  <si>
    <t>森下町</t>
  </si>
  <si>
    <t>谷野</t>
  </si>
  <si>
    <t>柚木町</t>
  </si>
  <si>
    <t>和田町</t>
  </si>
  <si>
    <t>府中市</t>
  </si>
  <si>
    <t>押立町</t>
  </si>
  <si>
    <t>北山町</t>
  </si>
  <si>
    <t>小柳町</t>
  </si>
  <si>
    <t>是政</t>
  </si>
  <si>
    <t>清水が丘</t>
  </si>
  <si>
    <t>白糸台</t>
  </si>
  <si>
    <t>多磨町</t>
  </si>
  <si>
    <t>東芝町</t>
  </si>
  <si>
    <t>西原町</t>
  </si>
  <si>
    <t>西府町</t>
  </si>
  <si>
    <t>日鋼町</t>
  </si>
  <si>
    <t>日新町</t>
  </si>
  <si>
    <t>晴見町</t>
  </si>
  <si>
    <t>府中町</t>
  </si>
  <si>
    <t>分梅町</t>
  </si>
  <si>
    <t>宮西町</t>
  </si>
  <si>
    <t>宮町</t>
  </si>
  <si>
    <t>美好町</t>
  </si>
  <si>
    <t>武蔵台</t>
  </si>
  <si>
    <t>紅葉丘</t>
  </si>
  <si>
    <t>矢崎町</t>
  </si>
  <si>
    <t>昭島市</t>
  </si>
  <si>
    <t>大神町</t>
  </si>
  <si>
    <t>郷地町</t>
  </si>
  <si>
    <t>上川原町</t>
  </si>
  <si>
    <t>田中町</t>
  </si>
  <si>
    <t>玉川町</t>
  </si>
  <si>
    <t>中神町</t>
  </si>
  <si>
    <t>拝島町</t>
  </si>
  <si>
    <t>福島町</t>
  </si>
  <si>
    <t>美堀町</t>
  </si>
  <si>
    <t>宮沢町</t>
  </si>
  <si>
    <t>武蔵野</t>
  </si>
  <si>
    <t>もくせいの杜</t>
  </si>
  <si>
    <t>調布市</t>
  </si>
  <si>
    <t>入間町</t>
  </si>
  <si>
    <t>上石原</t>
  </si>
  <si>
    <t>菊野台</t>
  </si>
  <si>
    <t>国領町</t>
  </si>
  <si>
    <t>佐須町</t>
  </si>
  <si>
    <t>柴崎</t>
  </si>
  <si>
    <t>下石原</t>
  </si>
  <si>
    <t>深大寺東町</t>
  </si>
  <si>
    <t>深大寺南町</t>
  </si>
  <si>
    <t>深大寺北町</t>
  </si>
  <si>
    <t>深大寺元町</t>
  </si>
  <si>
    <t>仙川町</t>
  </si>
  <si>
    <t>染地</t>
  </si>
  <si>
    <t>調布ケ丘</t>
  </si>
  <si>
    <t>飛田給</t>
  </si>
  <si>
    <t>西つつじケ丘</t>
  </si>
  <si>
    <t>野水</t>
  </si>
  <si>
    <t>東つつじケ丘</t>
  </si>
  <si>
    <t>八雲台</t>
  </si>
  <si>
    <t>町田市</t>
  </si>
  <si>
    <t>相原町</t>
  </si>
  <si>
    <t>大蔵町</t>
  </si>
  <si>
    <t>小川</t>
  </si>
  <si>
    <t>小野路町</t>
  </si>
  <si>
    <t>小山ヶ丘</t>
  </si>
  <si>
    <t>小山田桜台</t>
  </si>
  <si>
    <t>金井</t>
  </si>
  <si>
    <t>金井ヶ丘</t>
  </si>
  <si>
    <t>金森</t>
  </si>
  <si>
    <t>金森東</t>
  </si>
  <si>
    <t>上小山田町</t>
  </si>
  <si>
    <t>木曽西</t>
  </si>
  <si>
    <t>木曽東</t>
  </si>
  <si>
    <t>木曽町</t>
  </si>
  <si>
    <t>高ヶ坂</t>
  </si>
  <si>
    <t>下小山田町</t>
  </si>
  <si>
    <t>真光寺</t>
  </si>
  <si>
    <t>真光寺町</t>
  </si>
  <si>
    <t>図師町</t>
  </si>
  <si>
    <t>忠生</t>
  </si>
  <si>
    <t>玉川学園</t>
  </si>
  <si>
    <t>つくし野</t>
  </si>
  <si>
    <t>鶴川</t>
  </si>
  <si>
    <t>成瀬</t>
  </si>
  <si>
    <t>成瀬が丘</t>
  </si>
  <si>
    <t>成瀬台</t>
  </si>
  <si>
    <t>西成瀬</t>
  </si>
  <si>
    <t>能ヶ谷</t>
  </si>
  <si>
    <t>野津田町</t>
  </si>
  <si>
    <t>原町田</t>
  </si>
  <si>
    <t>東玉川学園</t>
  </si>
  <si>
    <t>広袴</t>
  </si>
  <si>
    <t>広袴町</t>
  </si>
  <si>
    <t>藤の台（１、２丁目）</t>
  </si>
  <si>
    <t>藤の台（３丁目）</t>
  </si>
  <si>
    <t>本町田</t>
  </si>
  <si>
    <t>南大谷</t>
  </si>
  <si>
    <t>南つくし野</t>
  </si>
  <si>
    <t>南成瀬</t>
  </si>
  <si>
    <t>南町田</t>
  </si>
  <si>
    <t>三輪町</t>
  </si>
  <si>
    <t>三輪緑山</t>
  </si>
  <si>
    <t>森野</t>
  </si>
  <si>
    <t>薬師台</t>
  </si>
  <si>
    <t>山崎町</t>
  </si>
  <si>
    <t>小金井市</t>
  </si>
  <si>
    <t>梶野町</t>
  </si>
  <si>
    <t>関野町</t>
  </si>
  <si>
    <t>貫井南町</t>
  </si>
  <si>
    <t>貫井北町</t>
  </si>
  <si>
    <t>前原町</t>
  </si>
  <si>
    <t>小平市</t>
  </si>
  <si>
    <t>大沼町</t>
  </si>
  <si>
    <t>小川東町</t>
  </si>
  <si>
    <t>小川西町</t>
  </si>
  <si>
    <t>学園東町</t>
  </si>
  <si>
    <t>学園西町</t>
  </si>
  <si>
    <t>喜平町</t>
  </si>
  <si>
    <t>上水新町</t>
  </si>
  <si>
    <t>上水本町</t>
  </si>
  <si>
    <t>上水南町</t>
  </si>
  <si>
    <t>たかの台</t>
  </si>
  <si>
    <t>津田町</t>
  </si>
  <si>
    <t>花小金井</t>
  </si>
  <si>
    <t>花小金井南町</t>
  </si>
  <si>
    <t>美園町</t>
  </si>
  <si>
    <t>御幸町</t>
  </si>
  <si>
    <t>回田町</t>
  </si>
  <si>
    <t>日野市</t>
  </si>
  <si>
    <t>大坂上</t>
  </si>
  <si>
    <t>落川</t>
  </si>
  <si>
    <t>上田</t>
  </si>
  <si>
    <t>川辺堀之内</t>
  </si>
  <si>
    <t>さくら町</t>
  </si>
  <si>
    <t>下田</t>
  </si>
  <si>
    <t>高幡</t>
  </si>
  <si>
    <t>多摩平</t>
  </si>
  <si>
    <t>豊田（大字）</t>
  </si>
  <si>
    <t>豊田（丁目）</t>
  </si>
  <si>
    <t>西平山</t>
  </si>
  <si>
    <t>東平山</t>
  </si>
  <si>
    <t>日野台</t>
  </si>
  <si>
    <t>日野本町</t>
  </si>
  <si>
    <t>富士町</t>
  </si>
  <si>
    <t>程久保</t>
  </si>
  <si>
    <t>万願寺</t>
  </si>
  <si>
    <t>三沢</t>
  </si>
  <si>
    <t>南平</t>
  </si>
  <si>
    <t>宮</t>
  </si>
  <si>
    <t>百草</t>
  </si>
  <si>
    <t>東村山市</t>
  </si>
  <si>
    <t>青葉町</t>
  </si>
  <si>
    <t>秋津町</t>
  </si>
  <si>
    <t>恩多町</t>
  </si>
  <si>
    <t>久米川町</t>
  </si>
  <si>
    <t>多摩湖町</t>
  </si>
  <si>
    <t>野口町</t>
  </si>
  <si>
    <t>萩山町</t>
  </si>
  <si>
    <t>廻田町</t>
  </si>
  <si>
    <t>国分寺市</t>
  </si>
  <si>
    <t>高木町</t>
  </si>
  <si>
    <t>戸倉</t>
  </si>
  <si>
    <t>内藤</t>
  </si>
  <si>
    <t>西恋ケ窪</t>
  </si>
  <si>
    <t>西元町</t>
  </si>
  <si>
    <t>光町</t>
  </si>
  <si>
    <t>東恋ケ窪</t>
  </si>
  <si>
    <t>東戸倉</t>
  </si>
  <si>
    <t>東元町</t>
  </si>
  <si>
    <t>富士本</t>
  </si>
  <si>
    <t>本多</t>
  </si>
  <si>
    <t>国立市</t>
  </si>
  <si>
    <t>青柳</t>
  </si>
  <si>
    <t>北</t>
  </si>
  <si>
    <t>中</t>
  </si>
  <si>
    <t>西</t>
  </si>
  <si>
    <t>矢川</t>
  </si>
  <si>
    <t>谷保</t>
  </si>
  <si>
    <t>福生市</t>
  </si>
  <si>
    <t>牛浜</t>
  </si>
  <si>
    <t>加美平</t>
  </si>
  <si>
    <t>北田園</t>
  </si>
  <si>
    <t>熊川</t>
  </si>
  <si>
    <t>熊川二宮</t>
  </si>
  <si>
    <t>福生</t>
  </si>
  <si>
    <t>福生二宮</t>
  </si>
  <si>
    <t>南田園</t>
  </si>
  <si>
    <t>武蔵野台</t>
  </si>
  <si>
    <t>横田基地内</t>
  </si>
  <si>
    <t>狛江市</t>
  </si>
  <si>
    <t>和泉本町</t>
  </si>
  <si>
    <t>猪方</t>
  </si>
  <si>
    <t>岩戸南</t>
  </si>
  <si>
    <t>岩戸北</t>
  </si>
  <si>
    <t>駒井町</t>
  </si>
  <si>
    <t>中和泉</t>
  </si>
  <si>
    <t>西和泉</t>
  </si>
  <si>
    <t>東和泉</t>
  </si>
  <si>
    <t>元和泉</t>
  </si>
  <si>
    <t>東大和市</t>
  </si>
  <si>
    <t>芋窪</t>
  </si>
  <si>
    <t>上北台</t>
  </si>
  <si>
    <t>清原</t>
  </si>
  <si>
    <t>湖畔</t>
  </si>
  <si>
    <t>狭山</t>
  </si>
  <si>
    <t>蔵敷</t>
  </si>
  <si>
    <t>高木</t>
  </si>
  <si>
    <t>多摩湖</t>
  </si>
  <si>
    <t>仲原</t>
  </si>
  <si>
    <t>奈良橋</t>
  </si>
  <si>
    <t>南街</t>
  </si>
  <si>
    <t>清瀬市</t>
  </si>
  <si>
    <t>梅園</t>
  </si>
  <si>
    <t>上清戸</t>
  </si>
  <si>
    <t>下宿</t>
  </si>
  <si>
    <t>下清戸</t>
  </si>
  <si>
    <t>竹丘</t>
  </si>
  <si>
    <t>中清戸</t>
  </si>
  <si>
    <t>野塩</t>
  </si>
  <si>
    <t>松山</t>
  </si>
  <si>
    <t>東久留米市</t>
  </si>
  <si>
    <t>上の原</t>
  </si>
  <si>
    <t>学園町</t>
  </si>
  <si>
    <t>金山町</t>
  </si>
  <si>
    <t>下里</t>
  </si>
  <si>
    <t>神宝町</t>
  </si>
  <si>
    <t>大門町</t>
  </si>
  <si>
    <t>滝山</t>
  </si>
  <si>
    <t>野火止</t>
  </si>
  <si>
    <t>東本町</t>
  </si>
  <si>
    <t>ひばりが丘団地</t>
  </si>
  <si>
    <t>前沢</t>
  </si>
  <si>
    <t>南沢</t>
  </si>
  <si>
    <t>柳窪</t>
  </si>
  <si>
    <t>武蔵村山市</t>
  </si>
  <si>
    <t>伊奈平</t>
  </si>
  <si>
    <t>榎</t>
  </si>
  <si>
    <t>大南</t>
  </si>
  <si>
    <t>学園</t>
  </si>
  <si>
    <t>残堀</t>
  </si>
  <si>
    <t>中藤</t>
  </si>
  <si>
    <t>三ツ木（大字）</t>
  </si>
  <si>
    <t>三ツ木（１～５丁目）</t>
  </si>
  <si>
    <t>三ツ藤</t>
  </si>
  <si>
    <t>多摩市</t>
  </si>
  <si>
    <t>愛宕</t>
  </si>
  <si>
    <t>一ノ宮</t>
  </si>
  <si>
    <t>貝取</t>
  </si>
  <si>
    <t>唐木田</t>
  </si>
  <si>
    <t>乞田</t>
  </si>
  <si>
    <t>桜ヶ丘</t>
  </si>
  <si>
    <t>山王下</t>
  </si>
  <si>
    <t>関戸</t>
  </si>
  <si>
    <t>鶴牧</t>
  </si>
  <si>
    <t>豊ヶ丘</t>
  </si>
  <si>
    <t>永山</t>
  </si>
  <si>
    <t>東寺方</t>
  </si>
  <si>
    <t>聖ヶ丘</t>
  </si>
  <si>
    <t>馬引沢</t>
  </si>
  <si>
    <t>南野</t>
  </si>
  <si>
    <t>連光寺</t>
  </si>
  <si>
    <t>稲城市</t>
  </si>
  <si>
    <t>押立</t>
  </si>
  <si>
    <t>向陽台</t>
  </si>
  <si>
    <t>坂浜</t>
  </si>
  <si>
    <t>長峰</t>
  </si>
  <si>
    <t>東長沼</t>
  </si>
  <si>
    <t>平尾</t>
  </si>
  <si>
    <t>百村</t>
  </si>
  <si>
    <t>矢野口</t>
  </si>
  <si>
    <t>羽村市</t>
  </si>
  <si>
    <t>小作台</t>
  </si>
  <si>
    <t>川崎</t>
  </si>
  <si>
    <t>五ノ神</t>
  </si>
  <si>
    <t>神明台</t>
  </si>
  <si>
    <t>羽</t>
  </si>
  <si>
    <t>羽加美</t>
  </si>
  <si>
    <t>羽中</t>
  </si>
  <si>
    <t>羽東</t>
  </si>
  <si>
    <t>羽西</t>
  </si>
  <si>
    <t>富士見平</t>
  </si>
  <si>
    <t>あきる野市</t>
  </si>
  <si>
    <t>秋川</t>
  </si>
  <si>
    <t>秋留</t>
  </si>
  <si>
    <t>網代</t>
  </si>
  <si>
    <t>油平</t>
  </si>
  <si>
    <t>雨間</t>
  </si>
  <si>
    <t>五日市</t>
  </si>
  <si>
    <t>伊奈</t>
  </si>
  <si>
    <t>上ノ台</t>
  </si>
  <si>
    <t>牛沼</t>
  </si>
  <si>
    <t>小川東</t>
  </si>
  <si>
    <t>乙津</t>
  </si>
  <si>
    <t>上代継</t>
  </si>
  <si>
    <t>切欠</t>
  </si>
  <si>
    <t>草花</t>
  </si>
  <si>
    <t>小中野</t>
  </si>
  <si>
    <t>小峰台</t>
  </si>
  <si>
    <t>三内</t>
  </si>
  <si>
    <t>下代継</t>
  </si>
  <si>
    <t>瀬戸岡</t>
  </si>
  <si>
    <t>舘谷</t>
  </si>
  <si>
    <t>舘谷台</t>
  </si>
  <si>
    <t>留原</t>
  </si>
  <si>
    <t>二宮東</t>
  </si>
  <si>
    <t>野辺</t>
  </si>
  <si>
    <t>原小宮</t>
  </si>
  <si>
    <t>引田</t>
  </si>
  <si>
    <t>平沢西</t>
  </si>
  <si>
    <t>平沢東</t>
  </si>
  <si>
    <t>渕上</t>
  </si>
  <si>
    <t>養沢</t>
  </si>
  <si>
    <t>横沢</t>
  </si>
  <si>
    <t>西東京市</t>
  </si>
  <si>
    <t>北原町</t>
  </si>
  <si>
    <t>芝久保町</t>
  </si>
  <si>
    <t>下保谷</t>
  </si>
  <si>
    <t>田無町</t>
  </si>
  <si>
    <t>東伏見</t>
  </si>
  <si>
    <t>ひばりが丘北</t>
  </si>
  <si>
    <t>保谷町</t>
  </si>
  <si>
    <t>向台町</t>
  </si>
  <si>
    <t>柳沢</t>
  </si>
  <si>
    <t>谷戸町</t>
  </si>
  <si>
    <t>西多摩郡瑞穂町</t>
  </si>
  <si>
    <t>石畑</t>
  </si>
  <si>
    <t>駒形富士山</t>
  </si>
  <si>
    <t>殿ケ谷</t>
  </si>
  <si>
    <t>長岡</t>
  </si>
  <si>
    <t>長岡下師岡</t>
  </si>
  <si>
    <t>長岡長谷部</t>
  </si>
  <si>
    <t>長岡藤橋</t>
  </si>
  <si>
    <t>二本木</t>
  </si>
  <si>
    <t>箱根ケ崎</t>
  </si>
  <si>
    <t>箱根ケ崎東松原</t>
  </si>
  <si>
    <t>箱根ケ崎西松原</t>
  </si>
  <si>
    <t>富士山栗原新田</t>
  </si>
  <si>
    <t>武蔵</t>
  </si>
  <si>
    <t>むさし野</t>
  </si>
  <si>
    <t>西多摩郡日の出町</t>
  </si>
  <si>
    <t>大久野</t>
  </si>
  <si>
    <t>西多摩郡檜原村</t>
  </si>
  <si>
    <t>小沢</t>
  </si>
  <si>
    <t>数馬</t>
  </si>
  <si>
    <t>上元郷</t>
  </si>
  <si>
    <t>倉掛</t>
  </si>
  <si>
    <t>下元郷</t>
  </si>
  <si>
    <t>南郷</t>
  </si>
  <si>
    <t>樋里</t>
  </si>
  <si>
    <t>藤原</t>
  </si>
  <si>
    <t>人里</t>
  </si>
  <si>
    <t>三都郷</t>
  </si>
  <si>
    <t>本宿</t>
  </si>
  <si>
    <t>西多摩郡奥多摩町</t>
  </si>
  <si>
    <t>海沢</t>
  </si>
  <si>
    <t>梅沢</t>
  </si>
  <si>
    <t>大丹波</t>
  </si>
  <si>
    <t>川井</t>
  </si>
  <si>
    <t>川野</t>
  </si>
  <si>
    <t>小丹波</t>
  </si>
  <si>
    <t>白丸</t>
  </si>
  <si>
    <t>丹三郎</t>
  </si>
  <si>
    <t>留浦</t>
  </si>
  <si>
    <t>日原</t>
  </si>
  <si>
    <t>原</t>
  </si>
  <si>
    <t>氷川</t>
  </si>
  <si>
    <t>大島町</t>
  </si>
  <si>
    <t>差木地</t>
  </si>
  <si>
    <t>泉津</t>
  </si>
  <si>
    <t>野増</t>
  </si>
  <si>
    <t>波浮港</t>
  </si>
  <si>
    <t>利島村</t>
  </si>
  <si>
    <t>利島村一円</t>
  </si>
  <si>
    <t>新島村</t>
  </si>
  <si>
    <t>式根島</t>
  </si>
  <si>
    <t>若郷</t>
  </si>
  <si>
    <t>神津島村</t>
  </si>
  <si>
    <t>神津島村一円</t>
  </si>
  <si>
    <t>三宅島三宅村</t>
  </si>
  <si>
    <t>阿古</t>
  </si>
  <si>
    <t>伊ケ谷</t>
  </si>
  <si>
    <t>伊豆</t>
  </si>
  <si>
    <t>雄山</t>
  </si>
  <si>
    <t>神着</t>
  </si>
  <si>
    <t>坪田</t>
  </si>
  <si>
    <t>御蔵島村</t>
  </si>
  <si>
    <t>御蔵島村一円</t>
  </si>
  <si>
    <t>八丈島八丈町</t>
  </si>
  <si>
    <t>大賀郷</t>
  </si>
  <si>
    <t>樫立</t>
  </si>
  <si>
    <t>末吉</t>
  </si>
  <si>
    <t>中之郷</t>
  </si>
  <si>
    <t>三根</t>
  </si>
  <si>
    <t>青ヶ島村</t>
  </si>
  <si>
    <t>青ヶ島村一円</t>
  </si>
  <si>
    <t>小笠原村</t>
  </si>
  <si>
    <t>父島</t>
  </si>
  <si>
    <t>母島</t>
  </si>
  <si>
    <t>口座番号</t>
    <rPh sb="0" eb="2">
      <t>コウザ</t>
    </rPh>
    <rPh sb="2" eb="4">
      <t>バンゴウ</t>
    </rPh>
    <phoneticPr fontId="1"/>
  </si>
  <si>
    <t>インボイス制度に該当する消費税発生取引の通知書発行の依頼について</t>
    <rPh sb="5" eb="7">
      <t>セイド</t>
    </rPh>
    <rPh sb="8" eb="10">
      <t>ガイトウ</t>
    </rPh>
    <rPh sb="12" eb="15">
      <t>ショウヒゼイ</t>
    </rPh>
    <rPh sb="15" eb="17">
      <t>ハッセイ</t>
    </rPh>
    <rPh sb="17" eb="19">
      <t>トリヒキ</t>
    </rPh>
    <rPh sb="20" eb="23">
      <t>ツウチショ</t>
    </rPh>
    <rPh sb="23" eb="25">
      <t>ハッコウ</t>
    </rPh>
    <rPh sb="26" eb="28">
      <t>イライ</t>
    </rPh>
    <phoneticPr fontId="1"/>
  </si>
  <si>
    <t>通知書発行申込書</t>
  </si>
  <si>
    <t>お電話</t>
    <rPh sb="1" eb="3">
      <t>デンワ</t>
    </rPh>
    <phoneticPr fontId="1"/>
  </si>
  <si>
    <t>電話番号ハイフン</t>
    <rPh sb="0" eb="2">
      <t>デンワ</t>
    </rPh>
    <rPh sb="2" eb="4">
      <t>バンゴウ</t>
    </rPh>
    <phoneticPr fontId="1"/>
  </si>
  <si>
    <t>お客様番号</t>
    <rPh sb="1" eb="3">
      <t>キャクサマ</t>
    </rPh>
    <rPh sb="3" eb="5">
      <t>バンゴウ</t>
    </rPh>
    <phoneticPr fontId="1"/>
  </si>
  <si>
    <t>お取引店舗</t>
    <rPh sb="1" eb="3">
      <t>トリヒキ</t>
    </rPh>
    <rPh sb="3" eb="5">
      <t>テンポ</t>
    </rPh>
    <phoneticPr fontId="1"/>
  </si>
  <si>
    <t>普通預金１</t>
    <rPh sb="0" eb="2">
      <t>フツウ</t>
    </rPh>
    <rPh sb="2" eb="4">
      <t>ヨキン</t>
    </rPh>
    <phoneticPr fontId="1"/>
  </si>
  <si>
    <t>普通預金２</t>
    <rPh sb="0" eb="2">
      <t>フツウ</t>
    </rPh>
    <rPh sb="2" eb="4">
      <t>ヨキン</t>
    </rPh>
    <phoneticPr fontId="1"/>
  </si>
  <si>
    <t>普通預金３</t>
    <rPh sb="0" eb="2">
      <t>フツウ</t>
    </rPh>
    <rPh sb="2" eb="4">
      <t>ヨキン</t>
    </rPh>
    <phoneticPr fontId="1"/>
  </si>
  <si>
    <t>普通預金４</t>
    <rPh sb="0" eb="2">
      <t>フツウ</t>
    </rPh>
    <rPh sb="2" eb="4">
      <t>ヨキン</t>
    </rPh>
    <phoneticPr fontId="1"/>
  </si>
  <si>
    <t>普通預金５</t>
    <rPh sb="0" eb="2">
      <t>フツウ</t>
    </rPh>
    <rPh sb="2" eb="4">
      <t>ヨキン</t>
    </rPh>
    <phoneticPr fontId="1"/>
  </si>
  <si>
    <t>yyyy/㎜/dd</t>
    <phoneticPr fontId="1"/>
  </si>
  <si>
    <t>普通預金６</t>
    <rPh sb="0" eb="2">
      <t>フツウ</t>
    </rPh>
    <rPh sb="2" eb="4">
      <t>ヨキン</t>
    </rPh>
    <phoneticPr fontId="1"/>
  </si>
  <si>
    <t>普通預金７</t>
    <rPh sb="0" eb="2">
      <t>フツウ</t>
    </rPh>
    <rPh sb="2" eb="4">
      <t>ヨキン</t>
    </rPh>
    <phoneticPr fontId="1"/>
  </si>
  <si>
    <t>普通預金８</t>
    <rPh sb="0" eb="2">
      <t>フツウ</t>
    </rPh>
    <rPh sb="2" eb="4">
      <t>ヨキン</t>
    </rPh>
    <phoneticPr fontId="1"/>
  </si>
  <si>
    <t>普通預金９</t>
    <rPh sb="0" eb="2">
      <t>フツウ</t>
    </rPh>
    <rPh sb="2" eb="4">
      <t>ヨキン</t>
    </rPh>
    <phoneticPr fontId="1"/>
  </si>
  <si>
    <t>お渡し方法</t>
    <rPh sb="1" eb="2">
      <t>ワタ</t>
    </rPh>
    <rPh sb="3" eb="5">
      <t>ホウホウ</t>
    </rPh>
    <phoneticPr fontId="1"/>
  </si>
  <si>
    <t>普通預金10</t>
    <rPh sb="0" eb="2">
      <t>フツウ</t>
    </rPh>
    <rPh sb="2" eb="4">
      <t>ヨキン</t>
    </rPh>
    <phoneticPr fontId="1"/>
  </si>
  <si>
    <r>
      <t>　ハイフン</t>
    </r>
    <r>
      <rPr>
        <b/>
        <u val="double"/>
        <sz val="9"/>
        <color rgb="FF0000FF"/>
        <rFont val="ＭＳ 明朝"/>
        <family val="1"/>
        <charset val="128"/>
      </rPr>
      <t>無</t>
    </r>
    <r>
      <rPr>
        <sz val="9"/>
        <color theme="1"/>
        <rFont val="ＭＳ 明朝"/>
        <family val="2"/>
        <charset val="128"/>
      </rPr>
      <t>（例　2310033）</t>
    </r>
    <rPh sb="7" eb="8">
      <t>レイ</t>
    </rPh>
    <phoneticPr fontId="1"/>
  </si>
  <si>
    <r>
      <t>　ハイフン</t>
    </r>
    <r>
      <rPr>
        <b/>
        <u val="double"/>
        <sz val="9"/>
        <color rgb="FF0000FF"/>
        <rFont val="ＭＳ 明朝"/>
        <family val="1"/>
        <charset val="128"/>
      </rPr>
      <t>無</t>
    </r>
    <r>
      <rPr>
        <sz val="9"/>
        <color theme="1"/>
        <rFont val="ＭＳ 明朝"/>
        <family val="2"/>
        <charset val="128"/>
      </rPr>
      <t>（例　0452636603）</t>
    </r>
    <rPh sb="7" eb="8">
      <t>レイ</t>
    </rPh>
    <phoneticPr fontId="1"/>
  </si>
  <si>
    <t>店舗文字数</t>
    <rPh sb="0" eb="2">
      <t>テンポ</t>
    </rPh>
    <rPh sb="2" eb="5">
      <t>モジスウ</t>
    </rPh>
    <phoneticPr fontId="1"/>
  </si>
  <si>
    <t>普通口座番号1</t>
    <rPh sb="0" eb="2">
      <t>フツウ</t>
    </rPh>
    <rPh sb="2" eb="4">
      <t>コウザ</t>
    </rPh>
    <rPh sb="4" eb="6">
      <t>バンゴウ</t>
    </rPh>
    <phoneticPr fontId="1"/>
  </si>
  <si>
    <t>普通口座番号2</t>
    <rPh sb="0" eb="2">
      <t>フツウ</t>
    </rPh>
    <rPh sb="2" eb="4">
      <t>コウザ</t>
    </rPh>
    <rPh sb="4" eb="6">
      <t>バンゴウ</t>
    </rPh>
    <phoneticPr fontId="1"/>
  </si>
  <si>
    <t>普通口座番号3</t>
    <rPh sb="0" eb="2">
      <t>フツウ</t>
    </rPh>
    <rPh sb="2" eb="4">
      <t>コウザ</t>
    </rPh>
    <rPh sb="4" eb="6">
      <t>バンゴウ</t>
    </rPh>
    <phoneticPr fontId="1"/>
  </si>
  <si>
    <t>普通口座番号4</t>
    <rPh sb="0" eb="2">
      <t>フツウ</t>
    </rPh>
    <rPh sb="2" eb="4">
      <t>コウザ</t>
    </rPh>
    <rPh sb="4" eb="6">
      <t>バンゴウ</t>
    </rPh>
    <phoneticPr fontId="1"/>
  </si>
  <si>
    <t>普通口座番号5</t>
    <rPh sb="0" eb="2">
      <t>フツウ</t>
    </rPh>
    <rPh sb="2" eb="4">
      <t>コウザ</t>
    </rPh>
    <rPh sb="4" eb="6">
      <t>バンゴウ</t>
    </rPh>
    <phoneticPr fontId="1"/>
  </si>
  <si>
    <t>普通口座番号6</t>
    <rPh sb="0" eb="2">
      <t>フツウ</t>
    </rPh>
    <rPh sb="2" eb="4">
      <t>コウザ</t>
    </rPh>
    <rPh sb="4" eb="6">
      <t>バンゴウ</t>
    </rPh>
    <phoneticPr fontId="1"/>
  </si>
  <si>
    <t>普通口座番号7</t>
    <rPh sb="0" eb="2">
      <t>フツウ</t>
    </rPh>
    <rPh sb="2" eb="4">
      <t>コウザ</t>
    </rPh>
    <rPh sb="4" eb="6">
      <t>バンゴウ</t>
    </rPh>
    <phoneticPr fontId="1"/>
  </si>
  <si>
    <t>普通口座番号8</t>
    <rPh sb="0" eb="2">
      <t>フツウ</t>
    </rPh>
    <rPh sb="2" eb="4">
      <t>コウザ</t>
    </rPh>
    <rPh sb="4" eb="6">
      <t>バンゴウ</t>
    </rPh>
    <phoneticPr fontId="1"/>
  </si>
  <si>
    <t>普通口座番号9</t>
    <rPh sb="0" eb="2">
      <t>フツウ</t>
    </rPh>
    <rPh sb="2" eb="4">
      <t>コウザ</t>
    </rPh>
    <rPh sb="4" eb="6">
      <t>バンゴウ</t>
    </rPh>
    <phoneticPr fontId="1"/>
  </si>
  <si>
    <t>普通口座番号10</t>
    <rPh sb="0" eb="2">
      <t>フツウ</t>
    </rPh>
    <rPh sb="2" eb="4">
      <t>コウザ</t>
    </rPh>
    <rPh sb="4" eb="6">
      <t>バンゴウ</t>
    </rPh>
    <phoneticPr fontId="1"/>
  </si>
  <si>
    <t>口　座　番　号</t>
    <rPh sb="0" eb="1">
      <t>クチ</t>
    </rPh>
    <rPh sb="2" eb="3">
      <t>ザ</t>
    </rPh>
    <rPh sb="4" eb="5">
      <t>バン</t>
    </rPh>
    <rPh sb="6" eb="7">
      <t>ゴウ</t>
    </rPh>
    <phoneticPr fontId="1"/>
  </si>
  <si>
    <t>対　象　期　間</t>
    <rPh sb="0" eb="1">
      <t>タイ</t>
    </rPh>
    <rPh sb="2" eb="3">
      <t>ゾウ</t>
    </rPh>
    <rPh sb="4" eb="5">
      <t>キ</t>
    </rPh>
    <rPh sb="6" eb="7">
      <t>アイダ</t>
    </rPh>
    <phoneticPr fontId="1"/>
  </si>
  <si>
    <t>(信用組合使用欄)</t>
    <rPh sb="1" eb="5">
      <t>シンヨウクミアイ</t>
    </rPh>
    <rPh sb="5" eb="7">
      <t>シヨウ</t>
    </rPh>
    <rPh sb="7" eb="8">
      <t>ラン</t>
    </rPh>
    <phoneticPr fontId="1"/>
  </si>
  <si>
    <t>営業店受付日</t>
    <rPh sb="0" eb="2">
      <t>エイギョウ</t>
    </rPh>
    <rPh sb="2" eb="3">
      <t>テン</t>
    </rPh>
    <rPh sb="3" eb="6">
      <t>ウケツケビ</t>
    </rPh>
    <phoneticPr fontId="1"/>
  </si>
  <si>
    <t>受付者</t>
    <rPh sb="0" eb="2">
      <t>ウケツケ</t>
    </rPh>
    <rPh sb="2" eb="3">
      <t>シャ</t>
    </rPh>
    <phoneticPr fontId="1"/>
  </si>
  <si>
    <t>確認者</t>
    <rPh sb="0" eb="2">
      <t>カクニン</t>
    </rPh>
    <rPh sb="2" eb="3">
      <t>シャ</t>
    </rPh>
    <phoneticPr fontId="1"/>
  </si>
  <si>
    <t>本部受領日</t>
    <phoneticPr fontId="1"/>
  </si>
  <si>
    <t>本部作業日</t>
    <rPh sb="0" eb="2">
      <t>ホンブ</t>
    </rPh>
    <rPh sb="2" eb="5">
      <t>サギョウビ</t>
    </rPh>
    <phoneticPr fontId="1"/>
  </si>
  <si>
    <t>作業者</t>
    <rPh sb="0" eb="3">
      <t>サギョウシャ</t>
    </rPh>
    <phoneticPr fontId="1"/>
  </si>
  <si>
    <t>手続き者</t>
    <rPh sb="0" eb="2">
      <t>テツヅ</t>
    </rPh>
    <rPh sb="3" eb="4">
      <t>シャ</t>
    </rPh>
    <phoneticPr fontId="1"/>
  </si>
  <si>
    <t>内をご入力ください。</t>
    <rPh sb="0" eb="1">
      <t>ナイ</t>
    </rPh>
    <rPh sb="3" eb="5">
      <t>ニュウリョク</t>
    </rPh>
    <phoneticPr fontId="1"/>
  </si>
  <si>
    <t>日付</t>
    <rPh sb="0" eb="2">
      <t>ヒヅケ</t>
    </rPh>
    <phoneticPr fontId="1"/>
  </si>
  <si>
    <t>＜市外局番の一覧＞</t>
  </si>
  <si>
    <t>（令和元年５月２２日現在）</t>
  </si>
  <si>
    <t>番号区画コード</t>
    <phoneticPr fontId="14"/>
  </si>
  <si>
    <t>番号区画</t>
  </si>
  <si>
    <t>市外局番</t>
  </si>
  <si>
    <t>市内局番</t>
  </si>
  <si>
    <t>市外局番（先頭0埋め）</t>
    <rPh sb="0" eb="2">
      <t>シガイ</t>
    </rPh>
    <rPh sb="2" eb="4">
      <t>キョクバン</t>
    </rPh>
    <rPh sb="5" eb="7">
      <t>セントウ</t>
    </rPh>
    <rPh sb="8" eb="9">
      <t>ウ</t>
    </rPh>
    <phoneticPr fontId="14"/>
  </si>
  <si>
    <t>市外局番の桁数</t>
    <rPh sb="0" eb="2">
      <t>シガイ</t>
    </rPh>
    <rPh sb="2" eb="4">
      <t>キョクバン</t>
    </rPh>
    <rPh sb="5" eb="7">
      <t>ケタスウ</t>
    </rPh>
    <phoneticPr fontId="14"/>
  </si>
  <si>
    <t>市内局番の桁数</t>
    <rPh sb="0" eb="2">
      <t>シナイ</t>
    </rPh>
    <rPh sb="2" eb="4">
      <t>キョクバン</t>
    </rPh>
    <rPh sb="5" eb="7">
      <t>ケタスウ</t>
    </rPh>
    <phoneticPr fontId="14"/>
  </si>
  <si>
    <t>加入者番号の桁数</t>
    <rPh sb="0" eb="3">
      <t>カニュウシャ</t>
    </rPh>
    <rPh sb="3" eb="5">
      <t>バンゴウ</t>
    </rPh>
    <rPh sb="6" eb="8">
      <t>ケタスウ</t>
    </rPh>
    <phoneticPr fontId="14"/>
  </si>
  <si>
    <t>1</t>
  </si>
  <si>
    <t>北海道江別市、札幌市、北広島市、空知郡南幌町</t>
  </si>
  <si>
    <t>CDE</t>
  </si>
  <si>
    <t>2</t>
  </si>
  <si>
    <t>北海道恵庭市、千歳市</t>
  </si>
  <si>
    <t>DE</t>
  </si>
  <si>
    <t>3</t>
  </si>
  <si>
    <t>北海道夕張市（富野を除く。）</t>
  </si>
  <si>
    <t>4-2</t>
  </si>
  <si>
    <t>北海道夕張市富野、夕張郡</t>
  </si>
  <si>
    <t>6</t>
  </si>
  <si>
    <t>北海道芦別市</t>
  </si>
  <si>
    <t>7</t>
  </si>
  <si>
    <t>北海道赤平市、歌志内市、砂川市、滝川市、雨竜郡雨竜町、樺戸郡（浦臼町及び新十津川町に限る。）、空知郡（上砂川町及び奈井江町に限る。）</t>
  </si>
  <si>
    <t>8-2</t>
  </si>
  <si>
    <t>北海道岩見沢市（宝水町を除く。）、美唄市、石狩郡新篠津村、樺戸郡月形町</t>
  </si>
  <si>
    <t>10</t>
  </si>
  <si>
    <t>北海道岩見沢市宝水町、三笠市</t>
  </si>
  <si>
    <t>E</t>
  </si>
  <si>
    <t>11-2</t>
  </si>
  <si>
    <t>北海道石狩市</t>
  </si>
  <si>
    <t>12</t>
  </si>
  <si>
    <t>北海道石狩郡当別町</t>
  </si>
  <si>
    <t>15</t>
  </si>
  <si>
    <t>北海道小樽市</t>
  </si>
  <si>
    <t>16</t>
  </si>
  <si>
    <t>北海道積丹郡、古平郡、余市郡</t>
  </si>
  <si>
    <t>17</t>
  </si>
  <si>
    <t>北海道岩内郡、古宇郡</t>
  </si>
  <si>
    <t>18</t>
  </si>
  <si>
    <t>北海道虻田郡（喜茂別町、京極町、倶知安町、ニセコ町、真狩村及び留寿都村に限る。）、磯谷郡</t>
  </si>
  <si>
    <t>19</t>
  </si>
  <si>
    <t>北海道島牧郡、寿都郡</t>
  </si>
  <si>
    <t>20</t>
  </si>
  <si>
    <t>北海道茅部郡鹿部町</t>
  </si>
  <si>
    <t>21</t>
  </si>
  <si>
    <t>北海道茅部郡森町</t>
  </si>
  <si>
    <t>22</t>
  </si>
  <si>
    <t>北海道二海郡八雲町（熊石相沼町、熊石鮎川町、熊石泉岱町、熊石雲石町、熊石大谷町、熊石折戸町、熊石黒岩町、熊石見日町、熊石関内町、熊石平町、熊石畳岩町、熊石館平町、熊石泊川町、熊石鳴神町、熊石西浜町及び熊石根崎町を除く。）</t>
  </si>
  <si>
    <t>23</t>
  </si>
  <si>
    <t>北海道山越郡</t>
  </si>
  <si>
    <t>24</t>
  </si>
  <si>
    <t>北海道久遠郡せたな町（大成区を除く。）、瀬棚郡</t>
  </si>
  <si>
    <t>25</t>
  </si>
  <si>
    <t>北海道函館市、北斗市、亀田郡</t>
  </si>
  <si>
    <t>26</t>
  </si>
  <si>
    <t>北海道上磯郡</t>
  </si>
  <si>
    <t>27</t>
  </si>
  <si>
    <t>北海道松前郡</t>
  </si>
  <si>
    <t>28-2</t>
  </si>
  <si>
    <t>北海道爾志郡、檜山郡</t>
  </si>
  <si>
    <t>30</t>
  </si>
  <si>
    <t>北海道奥尻郡</t>
  </si>
  <si>
    <t>31</t>
  </si>
  <si>
    <t>北海道久遠郡せたな町大成区、二海郡八雲町（熊石相沼町、熊石鮎川町、熊石泉岱町、熊石雲石町、熊石大谷町、熊石折戸町、熊石黒岩町、熊石見日町、熊石関内町、熊石平町、熊石畳岩町、熊石館平町、熊石泊川町、熊石鳴神町、熊石西浜町及び熊石根崎町に限る。）</t>
  </si>
  <si>
    <t>32</t>
  </si>
  <si>
    <t>北海道伊達市、虻田郡（洞爺湖町及び豊浦町に限る。）、有珠郡</t>
  </si>
  <si>
    <t>33</t>
  </si>
  <si>
    <t>北海道登別市、室蘭市</t>
  </si>
  <si>
    <t>34</t>
  </si>
  <si>
    <t>北海道苫小牧市、白老郡</t>
  </si>
  <si>
    <t>35</t>
  </si>
  <si>
    <t>北海道勇払郡（厚真町及び安平町に限る。）</t>
  </si>
  <si>
    <t>36</t>
  </si>
  <si>
    <t>北海道勇払郡むかわ町</t>
  </si>
  <si>
    <t>37</t>
  </si>
  <si>
    <t>北海道沙流郡日高町（栄町西、栄町東、新町、千栄、富岡、日高、本町西、本町東、松風町、三岩、宮下町、山手町及び若葉町を除く。）、新冠郡新冠町里平</t>
  </si>
  <si>
    <t>38</t>
  </si>
  <si>
    <t>北海道沙流郡（平取町及び日高町（栄町西、栄町東、新町、千栄、富岡、日高、本町西、本町東、松風町、三岩、宮下町、山手町及び若葉町に限る。）に限る。）</t>
  </si>
  <si>
    <t>39-2</t>
  </si>
  <si>
    <t>北海道浦河郡、様似郡</t>
  </si>
  <si>
    <t>41</t>
  </si>
  <si>
    <t>北海道新冠郡新冠町（里平を除く。）、日高郡新ひだか町</t>
  </si>
  <si>
    <t>42</t>
  </si>
  <si>
    <t>北海道幌泉郡</t>
  </si>
  <si>
    <t>43</t>
  </si>
  <si>
    <t>北海道網走市、北見市常呂町、網走郡大空町（東藻琴、東藻琴清浦、東藻琴栄、東藻琴新富、東藻琴末広、東藻琴大進、東藻琴千草、東藻琴西倉、東藻琴福富、東藻琴明生及び東藻琴山園に限る。）、斜里郡小清水町</t>
  </si>
  <si>
    <t>44</t>
  </si>
  <si>
    <t>北海道斜里郡（清里町及び斜里町に限る｡ ）</t>
  </si>
  <si>
    <t>45</t>
  </si>
  <si>
    <t>北海道網走郡（大空町（東藻琴、東藻琴清浦、東藻琴栄、東藻琴新富、東藻琴末広、東藻琴大進、東藻琴千草、東藻琴西倉、東藻琴福富、東藻琴明生及び東藻琴山園に限る。）を除く。）</t>
  </si>
  <si>
    <t>46</t>
  </si>
  <si>
    <t>北海道厚岸郡</t>
  </si>
  <si>
    <t>47</t>
  </si>
  <si>
    <t>北海道根室市</t>
  </si>
  <si>
    <t>48</t>
  </si>
  <si>
    <t>北海道標津郡中標津町、野付郡別海町（尾岱沼、尾岱沼港町、尾岱沼岬町、尾岱沼潮見町及び床丹を除く。）</t>
  </si>
  <si>
    <t>49</t>
  </si>
  <si>
    <t>北海道標津郡標津町、野付郡別海町（尾岱沼、尾岱沼港町、尾岱沼岬町、尾岱沼潮見町及び床丹に限る。）、目梨郡</t>
  </si>
  <si>
    <t>50</t>
  </si>
  <si>
    <t>北海道釧路市（音別町を除く。）、阿寒郡、釧路郡</t>
  </si>
  <si>
    <t>51</t>
  </si>
  <si>
    <t>北海道釧路市音別町、白糠郡</t>
  </si>
  <si>
    <t>52</t>
  </si>
  <si>
    <t>北海道川上郡</t>
  </si>
  <si>
    <t>53</t>
  </si>
  <si>
    <t>北海道帯広市、河西郡、河東郡音更町、中川郡幕別町（忠類朝日、忠類共栄、忠類協徳、忠類公親、忠類幸町、忠類栄町、忠類白銀町、忠類新生、忠類東宝、忠類中当、忠類錦町、忠類西当、忠類晩成、忠類日和、忠類古里、忠類幌内、忠類明和、忠類元忠類及び忠類本町を除く。）</t>
  </si>
  <si>
    <t>54</t>
  </si>
  <si>
    <t>北海道十勝郡、中川郡（池田町及び豊頃町に限る｡）</t>
  </si>
  <si>
    <t>55</t>
  </si>
  <si>
    <t>北海道中川郡幕別町（忠類朝日、忠類共栄、忠類協徳、忠類公親、忠類幸町、忠類栄町、忠類白銀町、忠類新生、忠類東宝、忠類中当、忠類錦町、忠類西当、忠類晩成、忠類日和、忠類古里、忠類幌内、忠類明和、忠類元忠類及び忠類本町に限る。）、広尾郡</t>
  </si>
  <si>
    <t>56</t>
  </si>
  <si>
    <t>北海道足寄郡、中川郡本別町</t>
  </si>
  <si>
    <t>57</t>
  </si>
  <si>
    <t>北海道河東郡（上士幌町及び士幌町に限る。）</t>
  </si>
  <si>
    <t>58</t>
  </si>
  <si>
    <t>北海道河東郡鹿追町、上川郡（清水町及び新得町に限る。）</t>
  </si>
  <si>
    <t>59</t>
  </si>
  <si>
    <t>北海道北見市（常呂町を除く。）、常呂郡（置戸町及び訓子府町に限る。）</t>
  </si>
  <si>
    <t>60-2</t>
  </si>
  <si>
    <t>北海道紋別市、紋別郡滝上町</t>
  </si>
  <si>
    <t>62</t>
  </si>
  <si>
    <t>北海道紋別郡遠軽町</t>
  </si>
  <si>
    <t>63</t>
  </si>
  <si>
    <t>北海道紋別郡湧別町</t>
  </si>
  <si>
    <t>64</t>
  </si>
  <si>
    <t>北海道常呂郡佐呂間町</t>
  </si>
  <si>
    <t>65</t>
  </si>
  <si>
    <t>北海道紋別郡（雄武町、興部町及び西興部村に限る。）</t>
  </si>
  <si>
    <t>66</t>
  </si>
  <si>
    <t>北海道稚内市、天塩郡豊富町</t>
  </si>
  <si>
    <t>67</t>
  </si>
  <si>
    <t>北海道天塩郡（遠別町、天塩町及び幌延町に限る。）</t>
  </si>
  <si>
    <t>68</t>
  </si>
  <si>
    <t>北海道枝幸郡（中頓別町及び浜頓別町に限る。）</t>
  </si>
  <si>
    <t>69</t>
  </si>
  <si>
    <t>北海道宗谷郡</t>
  </si>
  <si>
    <t>70</t>
  </si>
  <si>
    <t>北海道枝幸郡枝幸町</t>
  </si>
  <si>
    <t>71</t>
  </si>
  <si>
    <t>北海道利尻郡、礼文郡</t>
  </si>
  <si>
    <t>72</t>
  </si>
  <si>
    <t>北海道留萌市、増毛郡、留萌郡</t>
  </si>
  <si>
    <t>73</t>
  </si>
  <si>
    <t>北海道深川市、雨竜郡（秩父別町、沼田町、北竜町及び妹背牛町に限る。）</t>
  </si>
  <si>
    <t>74</t>
  </si>
  <si>
    <t>北海道苫前郡（初山別村、苫前町及び羽幌町（天売相影、天売富磯、天売弁天、天売前浜、天売和浦、焼尻白浜、焼尻西浦、焼尻東浜及び焼尻緑ヶ丘を除く｡）に限る｡）</t>
  </si>
  <si>
    <t>75</t>
  </si>
  <si>
    <t>北海道苫前郡羽幌町（天売相影、天売富磯、天売弁天、天売前浜、天売和浦、焼尻白浜、焼尻西浦、焼尻東浜及び焼尻緑ヶ丘に限る。）</t>
  </si>
  <si>
    <t>76-2</t>
  </si>
  <si>
    <t>北海道士別市、雨竜郡幌加内町、上川郡（剣淵町及び和寒町に限る。）</t>
  </si>
  <si>
    <t>81</t>
  </si>
  <si>
    <t>北海道名寄市（風連町を除く。）</t>
  </si>
  <si>
    <t>82</t>
  </si>
  <si>
    <t>北海道名寄市風連町、上川郡下川町</t>
  </si>
  <si>
    <t>83</t>
  </si>
  <si>
    <t>北海道中川郡（音威子府村、中川町及び美深町に限る。）</t>
  </si>
  <si>
    <t>84</t>
  </si>
  <si>
    <t>北海道上川郡（愛別町及び上川町に限る。）</t>
  </si>
  <si>
    <t>85</t>
  </si>
  <si>
    <t>北海道旭川市、上川郡（鷹栖町、当麻町、美瑛町、東神楽町、東川町及び比布町に限る。）</t>
  </si>
  <si>
    <t>86</t>
  </si>
  <si>
    <t>北海道富良野市、空知郡（上富良野町、中富良野町及び南富良野町に限る。）、勇払郡占冠村</t>
  </si>
  <si>
    <t>87</t>
  </si>
  <si>
    <t>青森県青森市浪岡、黒石市、平川市、弘前市、北津軽郡板柳町、中津軽郡、南津軽郡</t>
  </si>
  <si>
    <t>88</t>
  </si>
  <si>
    <t>青森県五所川原市、つがる市、北津軽郡（鶴田町及び中泊町に限る。）</t>
  </si>
  <si>
    <t>89</t>
  </si>
  <si>
    <t>青森県西津軽郡</t>
  </si>
  <si>
    <t>90</t>
  </si>
  <si>
    <t>青森県東津軽郡（今別町、外ヶ浜町及び蓬田村に限る。）</t>
  </si>
  <si>
    <t>91</t>
  </si>
  <si>
    <t>青森県むつ市、下北郡</t>
  </si>
  <si>
    <t>92</t>
  </si>
  <si>
    <t>青森県上北郡（東北町（旭北、旭南、上野、大浦、上北北、上北南及び新館を除く。）、野辺地町、横浜町及び六ヶ所村に限る。）</t>
  </si>
  <si>
    <t>93</t>
  </si>
  <si>
    <t>青森県十和田市、三沢市、上北郡（東北町（旭北、旭南、上野、大浦、上北北、上北南及び新館に限る。）、七戸町及び六戸町に限る。）</t>
  </si>
  <si>
    <t>94-2</t>
  </si>
  <si>
    <t>青森県青森市（浪岡を除く。）、東津軽郡平内町</t>
  </si>
  <si>
    <t>95</t>
  </si>
  <si>
    <t>青森県八戸市、上北郡おいらせ町、三戸郡（五戸町、新郷村、南部町（相内、赤石、大向、沖田面、小向及び玉掛を除く。）及び階上町に限る。）</t>
  </si>
  <si>
    <t>96</t>
  </si>
  <si>
    <t>青森県三戸郡（三戸町、田子町及び南部町（相内、赤石、大向、沖田面、小向及び玉掛に限る。）に限る。）</t>
  </si>
  <si>
    <t>97</t>
  </si>
  <si>
    <t>秋田県横手市、雄勝郡東成瀬村、仙北郡美郷町（金沢及び野荒町に限る。）</t>
  </si>
  <si>
    <t>98</t>
  </si>
  <si>
    <t>秋田県湯沢市、雄勝郡羽後町</t>
  </si>
  <si>
    <t>99</t>
  </si>
  <si>
    <t>秋田県にかほ市、由利本荘市</t>
  </si>
  <si>
    <t>100</t>
  </si>
  <si>
    <t>秋田県男鹿市、南秋田郡大潟村</t>
  </si>
  <si>
    <t>101</t>
  </si>
  <si>
    <t>秋田県能代市、山本郡</t>
  </si>
  <si>
    <t>102</t>
  </si>
  <si>
    <t>秋田県鹿角市、鹿角郡小坂町</t>
  </si>
  <si>
    <t>103</t>
  </si>
  <si>
    <t>秋田県大館市</t>
  </si>
  <si>
    <t>104</t>
  </si>
  <si>
    <t>秋田県北秋田市、北秋田郡</t>
  </si>
  <si>
    <t>105</t>
  </si>
  <si>
    <t>秋田県大仙市（大神成、上鶯野、北長野、協和荒川、協和稲沢、協和上淀川、協和小種、協和境、協和下淀川、協和中淀川、協和船岡、協和船沢、協和峰吉川、栗沢、清水、下鶯野、豊岡、豊川、長戸呂、長野及び鑓見内を除く。）、仙北郡美郷町（金沢及び野荒町を除く。）</t>
  </si>
  <si>
    <t>106</t>
  </si>
  <si>
    <t>秋田県仙北市、大仙市（大神成、上鶯野、北長野、栗沢、清水、下鶯野、豊岡、豊川、長戸呂、長野及び鑓見内に限る。）</t>
  </si>
  <si>
    <t>107</t>
  </si>
  <si>
    <t>秋田県秋田市、大仙市（協和荒川、協和稲沢、協和上淀川、協和小種、協和境、協和下淀川、協和中淀川、協和船岡、協和船沢及び協和峰吉川に限る。）、潟上市、南秋田郡（井川町、五城目町及び八郎潟町に限る。）</t>
  </si>
  <si>
    <t>108</t>
  </si>
  <si>
    <t>岩手県一関市、西磐井郡</t>
  </si>
  <si>
    <t>109</t>
  </si>
  <si>
    <t>岩手県大船渡市、陸前高田市、気仙郡</t>
  </si>
  <si>
    <t>110</t>
  </si>
  <si>
    <t>岩手県宮古市、下閉伊郡山田町</t>
  </si>
  <si>
    <t>111</t>
  </si>
  <si>
    <t>岩手県釜石市、上閉伊郡</t>
  </si>
  <si>
    <t>112</t>
  </si>
  <si>
    <t>岩手県久慈市、九戸郡（野田村及び洋野町に限る。）</t>
  </si>
  <si>
    <t>113</t>
  </si>
  <si>
    <t>岩手県下閉伊郡（山田町を除く。）</t>
  </si>
  <si>
    <t>114</t>
  </si>
  <si>
    <t>岩手県八幡平市、岩手郡（岩手町及び葛巻町に限る。）</t>
  </si>
  <si>
    <t>115</t>
  </si>
  <si>
    <t>岩手県二戸市、九戸郡（軽米町及び九戸村に限る。）、二戸郡</t>
  </si>
  <si>
    <t>116</t>
  </si>
  <si>
    <t>岩手県滝沢市、盛岡市、岩手郡雫石町、紫波郡</t>
  </si>
  <si>
    <t>117</t>
  </si>
  <si>
    <t>岩手県奥州市、胆沢郡</t>
  </si>
  <si>
    <t>118</t>
  </si>
  <si>
    <t>岩手県北上市、和賀郡</t>
  </si>
  <si>
    <t>119</t>
  </si>
  <si>
    <t>岩手県花巻市</t>
  </si>
  <si>
    <t>120</t>
  </si>
  <si>
    <t>岩手県遠野市</t>
  </si>
  <si>
    <t>121</t>
  </si>
  <si>
    <t>宮城県塩竈市、仙台市、多賀城市、富谷市、名取市（堀内を除く。）、黒川郡、宮城郡</t>
  </si>
  <si>
    <t>122</t>
  </si>
  <si>
    <t>宮城県登米市（石越町、津山町及び豊里町を除く。）</t>
  </si>
  <si>
    <t>123</t>
  </si>
  <si>
    <t>宮城県岩沼市、名取市堀内、亘理郡</t>
  </si>
  <si>
    <t>124</t>
  </si>
  <si>
    <t>宮城県角田市、伊具郡、柴田郡</t>
  </si>
  <si>
    <t>125</t>
  </si>
  <si>
    <t>宮城県白石市、刈田郡</t>
  </si>
  <si>
    <t>126</t>
  </si>
  <si>
    <t>宮城県石巻市、登米市（津山町及び豊里町に限る。）、東松島市、牡鹿郡</t>
  </si>
  <si>
    <t>127</t>
  </si>
  <si>
    <t>宮城県気仙沼市、本吉郡</t>
  </si>
  <si>
    <t>128</t>
  </si>
  <si>
    <t>宮城県栗原市、登米市石越町</t>
  </si>
  <si>
    <t>129</t>
  </si>
  <si>
    <t>宮城県大崎市、加美郡、遠田郡</t>
  </si>
  <si>
    <t>130</t>
  </si>
  <si>
    <t>山形県新庄市、最上郡</t>
  </si>
  <si>
    <t>131</t>
  </si>
  <si>
    <t>山形県酒田市、飽海郡、東田川郡庄内町</t>
  </si>
  <si>
    <t>132</t>
  </si>
  <si>
    <t>山形県鶴岡市、東田川郡三川町</t>
  </si>
  <si>
    <t>133</t>
  </si>
  <si>
    <t>山形県上山市、天童市、山形市、東村山郡</t>
  </si>
  <si>
    <t>134</t>
  </si>
  <si>
    <t>山形県寒河江市、西村山郡</t>
  </si>
  <si>
    <t>135</t>
  </si>
  <si>
    <t>山形県尾花沢市、東根市、村山市、北村山郡</t>
  </si>
  <si>
    <t>136</t>
  </si>
  <si>
    <t>山形県南陽市、米沢市、東置賜郡</t>
  </si>
  <si>
    <t>137</t>
  </si>
  <si>
    <t>山形県長井市、西置賜郡</t>
  </si>
  <si>
    <t>138</t>
  </si>
  <si>
    <t>福島県双葉郡</t>
  </si>
  <si>
    <t>139</t>
  </si>
  <si>
    <t>福島県喜多方市（高郷町を除く。）、河沼郡湯川村、耶麻郡北塩原村</t>
  </si>
  <si>
    <t>140</t>
  </si>
  <si>
    <t>福島県南会津郡（下郷町及び南会津町（糸沢、金井沢、川島、栗生沢、高野、塩江、静川、関本、滝原、田島、田部、丹藤、藤生、中荒井、永田、長野、針生、福米沢及び水無に限る。）に限る。）</t>
  </si>
  <si>
    <t>141</t>
  </si>
  <si>
    <t>福島県南会津郡（只見町、檜枝岐村及び南会津町（糸沢、金井沢、川島、栗生沢、高野、塩江、静川、関本、滝原、田島、田部、丹藤、藤生、中荒井、永田、長野、針生、福米沢及び水無を除く。）に限る。）</t>
  </si>
  <si>
    <t>142</t>
  </si>
  <si>
    <t>福島県喜多方市高郷町、大沼郡（金山町、昭和村及び三島町に限る。）、河沼郡柳津町、耶麻郡西会津町</t>
  </si>
  <si>
    <t>143</t>
  </si>
  <si>
    <t>福島県会津若松市、大沼郡会津美里町、河沼郡会津坂下町、耶麻郡（猪苗代町及び磐梯町に限る。）</t>
  </si>
  <si>
    <t>144</t>
  </si>
  <si>
    <t>福島県二本松市、本宮市、安達郡</t>
  </si>
  <si>
    <t>145</t>
  </si>
  <si>
    <t>福島県相馬市、南相馬市、相馬郡</t>
  </si>
  <si>
    <t>146</t>
  </si>
  <si>
    <t>福島県伊達市、福島市、伊達郡</t>
  </si>
  <si>
    <t>147</t>
  </si>
  <si>
    <t>福島県いわき市</t>
  </si>
  <si>
    <t>148</t>
  </si>
  <si>
    <t>福島県石川郡、東白川郡</t>
  </si>
  <si>
    <t>149</t>
  </si>
  <si>
    <t>福島県田村市、田村郡（三春町（上舞木、斎藤、下舞木及び沼沢に限る。）を除く。）</t>
  </si>
  <si>
    <t>150</t>
  </si>
  <si>
    <t>福島県須賀川市、岩瀬郡</t>
  </si>
  <si>
    <t>151</t>
  </si>
  <si>
    <t>福島県白河市、西白河郡</t>
  </si>
  <si>
    <t>152</t>
  </si>
  <si>
    <t>福島県郡山市、田村郡三春町（上舞木、斎藤、下舞木及び沼沢に限る。）</t>
  </si>
  <si>
    <t>153</t>
  </si>
  <si>
    <t>新潟県新潟市（秋葉区覚路津、北区、江南区、中央区、西蒲区（打越、姥島、潟浦新、上小吉、高野宮、河間、五之上、小吉、道上、中之口、長場、羽黒、針ヶ曽根、東小吉、東中、東船越、福島、真木、巻大原、牧ケ島、三ツ門、門田及び六部に限る。）、西区、東区及び南区に限る。）、北蒲原郡聖籠町（位守町、亀塚、東港及び別條に限る。）</t>
  </si>
  <si>
    <t>154</t>
  </si>
  <si>
    <t>新潟県阿賀野市、五泉市、新潟市秋葉区（覚路津を除く。）</t>
  </si>
  <si>
    <t>155</t>
  </si>
  <si>
    <t>新潟県新発田市、胎内市、北蒲原郡聖籠町（位守町、亀塚、東港及び別條を除く｡ ）</t>
  </si>
  <si>
    <t>156</t>
  </si>
  <si>
    <t>新潟県村上市、岩船郡</t>
  </si>
  <si>
    <t>157</t>
  </si>
  <si>
    <t>新潟県東蒲原郡</t>
  </si>
  <si>
    <t>158</t>
  </si>
  <si>
    <t>新潟県上越市（板倉区、浦川原区、大島区、中郷区及び安塚区を除く。）</t>
  </si>
  <si>
    <t>159</t>
  </si>
  <si>
    <t>新潟県上越市（板倉区及び中郷区に限る。）、妙高市</t>
  </si>
  <si>
    <t>160</t>
  </si>
  <si>
    <t>新潟県糸魚川市</t>
  </si>
  <si>
    <t>161</t>
  </si>
  <si>
    <t>新潟県上越市（浦川原区、大島区及び安塚区に限る。）、十日町市（会沢、莇平、荒瀬、池尻、池之畑、犬伏、浦田、苧島、海老、片桐山、蒲生、儀明、桐山、木和田原、小荒戸、小池、小屋丸、清水、菅刈、仙納、太平、滝沢、田野倉、千年、寺田、峠、中子、名平、奈良立、福島、松代、松代下山、松代田沢、松代東山、松之山、松之山赤倉、松之山天水越、松之山天水島、松之山新山、松之山五十子平、松之山猪之名、松之山大荒戸、松之山上鰕池、松之山観音寺、松之山黒倉、松之山小谷、松之山坂下、松之山沢口、松之山下鰕池、松之山坪野、松之山藤内名、松之山中尾、松之山橋詰、松之山東川、松之山東山、松之山光間、松之山藤倉、松之山古戸、松之山松口、松之山三桶、松之山水梨、松之山湯本、松之山湯山、松山新田、室野、孟地及び蓬平に限る。）</t>
  </si>
  <si>
    <t>162</t>
  </si>
  <si>
    <t>新潟県燕市（秋葉町、井土巻、大関、大船渡、大曲、上児木、勘新、蔵関、小池、小池新町、穀町、小関、小高、寿町、小中川、小古津新、小牧、幸町、桜町、佐渡、三王渕、下児木、新栄町、新生町、新町、水道町、杉名、杉柳、関崎、杣木、舘野、中央通、長所、長所乙、長所甲、次新、燕、道金、殿島、中川、仲町、長渡、二階堂、灰方、白山町、八王寺、花園町、花見、東太田、日之出町、物流センタ－、本町、又新、松橋、南、宮町、柳山、横田及び四ツ屋を除く。）、新潟市西蒲区（打越、姥島、潟浦新、上小吉、高野宮、河間、五之上、小吉、道上、中之口、長場、羽黒、針ヶ曽根、東小吉、東中、東船越、福島、真木、巻大原、牧ケ島、三ツ門、門田及び六部を除く。）、長岡市（赤沼、大沼新田、小沼新田、下沼新田、寺泊小豆曽根、寺泊有信、寺泊入軽井、寺泊岩方、寺泊木島、寺泊北曽根、寺泊五分一、寺泊下桐、寺泊下中条、寺泊新長、寺泊高内、寺泊竹森、寺泊田尻、寺泊敦ケ曽根、寺泊当新田、寺泊中曽根、寺泊硲田、寺泊万善寺、寺泊平野新村新田、寺泊蛇塚、寺泊町軽井、寺泊求草、寺泊矢田、寺泊鰐口、中条新田、中之島西野及び真野代新田に限る。）、西蒲原郡</t>
  </si>
  <si>
    <t>163</t>
  </si>
  <si>
    <t>新潟県加茂市、燕市（秋葉町、井土巻、大関、大船渡、大曲、上児木、勘新、蔵関、小池、小池新町、穀町、小関、小高、寿町、小中川、小古津新、小牧、幸町、桜町、佐渡、三王渕、下児木、新栄町、新生町、新町、水道町、杉名、杉柳、関崎、杣木、舘野、中央通、長所、長所乙、長所甲、次新、燕、道金、殿島、中川、仲町、長渡、二階堂、灰方、白山町、八王寺、花園町、花見、東太田、日之出町、物流センタ－、本町、又新、松橋、南、宮町、柳山、横田及び四ツ屋に限る。）、三条市、南蒲原郡</t>
  </si>
  <si>
    <t>164</t>
  </si>
  <si>
    <t>新潟県十日町市（会沢、莇平、荒瀬、池尻、池之畑、犬伏、浦田、苧島、海老、片桐山、蒲生、儀明、桐山、木和田原、小荒戸、小池、小屋丸、清水、菅刈、仙納、太平、滝沢、田野倉、千年、寺田、峠、中子、名平、奈良立、福島、松代、松代下山、松代田沢、松代東山、松之山、松之山赤倉、松之山天水越、松之山天水島、松之山新山、松之山五十子平、松之山猪之名、松之山大荒戸、松之山上鰕池、松之山観音寺、松之山黒倉、松之山小谷、松之山坂下、松之山沢口、松之山下鰕池、松之山坪野、松之山藤内名、松之山中尾、松之山橋詰、松之山東川、松之山東山、松之山光間、松之山藤倉、松之山古戸、松之山松口、松之山三桶、松之山水梨、松之山湯本、松之山湯山、松山新田、室野、孟地及び蓬平を除く。）、中魚沼郡</t>
  </si>
  <si>
    <t>165</t>
  </si>
  <si>
    <t>新潟県柏崎市、刈羽郡</t>
  </si>
  <si>
    <t>166</t>
  </si>
  <si>
    <t>新潟県南魚沼市、南魚沼郡</t>
  </si>
  <si>
    <t>167</t>
  </si>
  <si>
    <t>新潟県魚沼市</t>
  </si>
  <si>
    <t>168</t>
  </si>
  <si>
    <t>新潟県小千谷市、長岡市（赤沼、大沼新田、小沼新田、下沼新田、寺泊小豆曽根、寺泊有信、寺泊入軽井、寺泊岩方、寺泊木島、寺泊北曽根、寺泊五分一、寺泊下桐、寺泊下中条、寺泊新長、寺泊高内、寺泊竹森、寺泊田尻、寺泊敦ケ曽根、寺泊当新田、寺泊中曽根、寺泊硲田、寺泊万善寺、寺泊平野新村新田、寺泊蛇塚、寺泊町軽井、寺泊求草、寺泊矢田、寺泊鰐口、中条新田、中之島西野及び真野代新田を除く。）、見附市、三島郡</t>
  </si>
  <si>
    <t>169-2</t>
  </si>
  <si>
    <t>新潟県佐渡市</t>
  </si>
  <si>
    <t>171</t>
  </si>
  <si>
    <t>長野県飯田市（上村、南信濃木沢、南信濃南和田、南信濃八重河内及び南信濃和田に限る。）、下伊那郡（阿南町、売木村、下條村、天龍村及び泰阜村に限る。）</t>
  </si>
  <si>
    <t>172</t>
  </si>
  <si>
    <t>長野県大町市、北安曇郡</t>
  </si>
  <si>
    <t>173</t>
  </si>
  <si>
    <t>長野県須坂市、千曲市、長野市、上高井郡、上水内郡</t>
  </si>
  <si>
    <t>174</t>
  </si>
  <si>
    <t>長野県安曇野市、塩尻市（木曽平沢、奈良井及び贄川を除く。）、松本市、東筑摩郡</t>
  </si>
  <si>
    <t>175</t>
  </si>
  <si>
    <t>長野県塩尻市（木曽平沢、奈良井及び贄川に限る。）、木曽郡（南木曽町田立を除く。）</t>
  </si>
  <si>
    <t>176</t>
  </si>
  <si>
    <t>長野県伊那市、駒ヶ根市、上伊那郡（辰野町を除く。）</t>
  </si>
  <si>
    <t>177</t>
  </si>
  <si>
    <t>長野県飯田市（上村、南信濃木沢、南信濃南和田、南信濃八重河内及び南信濃和田を除く。）、下伊那郡（阿南町、売木村、下條村、天龍村及び泰阜村を除く。）</t>
  </si>
  <si>
    <t>178</t>
  </si>
  <si>
    <t>長野県岡谷市、諏訪市、茅野市、上伊那郡辰野町、諏訪郡</t>
  </si>
  <si>
    <t>179</t>
  </si>
  <si>
    <t>長野県小諸市、北佐久郡（立科町を除く。）</t>
  </si>
  <si>
    <t>180</t>
  </si>
  <si>
    <t>長野県佐久市、北佐久郡立科町、南佐久郡</t>
  </si>
  <si>
    <t>181</t>
  </si>
  <si>
    <t>長野県上田市、東御市、小県郡、埴科郡</t>
  </si>
  <si>
    <t>182</t>
  </si>
  <si>
    <t>長野県中野市、下高井郡山ノ内町</t>
  </si>
  <si>
    <t>183</t>
  </si>
  <si>
    <t>長野県飯山市、下高井郡（木島平村及び野沢温泉村に限る。）、下水内郡</t>
  </si>
  <si>
    <t>184</t>
  </si>
  <si>
    <t>群馬県伊勢崎市、佐波郡</t>
  </si>
  <si>
    <t>185</t>
  </si>
  <si>
    <t>群馬県前橋市</t>
  </si>
  <si>
    <t>186</t>
  </si>
  <si>
    <t>群馬県安中市、高崎市（新町を除く。）</t>
  </si>
  <si>
    <t>187</t>
  </si>
  <si>
    <t>群馬県富岡市、甘楽郡</t>
  </si>
  <si>
    <t>188</t>
  </si>
  <si>
    <t>群馬県高崎市新町、藤岡市、多野郡、埼玉県児玉郡神川町（上阿久原、下阿久原、矢納及び渡瀬に限る。）</t>
  </si>
  <si>
    <t>189</t>
  </si>
  <si>
    <t>群馬県太田市（市場町、大久保町、大原町、藪塚町、山之神町、寄合町及び六千石町を除く。）、館林市、邑楽郡、埼玉県熊谷市妻沼小島</t>
  </si>
  <si>
    <t>190</t>
  </si>
  <si>
    <t>群馬県太田市（大久保町、大原町、藪塚町、山之神町、寄合町及び六千石町に限る。）、桐生市、みどり市</t>
  </si>
  <si>
    <t>191</t>
  </si>
  <si>
    <t>群馬県沼田市、利根郡</t>
  </si>
  <si>
    <t>192</t>
  </si>
  <si>
    <t>群馬県渋川市、吾妻郡（高山村、中之条町（赤岩、入山、太子、小雨、生須及び日影を除く。）及び東吾妻町に限る。）、北群馬郡</t>
  </si>
  <si>
    <t>193</t>
  </si>
  <si>
    <t>群馬県吾妻郡（高山村、中之条町（赤岩、入山、太子、小雨、生須及び日影を除く。）及び東吾妻町を除く。）</t>
  </si>
  <si>
    <t>194</t>
  </si>
  <si>
    <t>茨城県古河市、坂東市（生子、生子新田、逆井、菅谷及び山に限る。）、猿島郡、埼玉県加須市（飯積、伊賀袋、小野袋、柏戸、駒場、栄、本郷、向古河、麦倉、柳生及び陽光台に限る。）、栃木県小山市下生井、下都賀郡野木町</t>
  </si>
  <si>
    <t>195</t>
  </si>
  <si>
    <t>栃木県小山市（上生井及び白鳥に限る。）、栃木市、下都賀郡（野木町を除く。）</t>
  </si>
  <si>
    <t>196</t>
  </si>
  <si>
    <t>栃木県佐野市</t>
  </si>
  <si>
    <t>197</t>
  </si>
  <si>
    <t>群馬県太田市市場町、栃木県足利市</t>
  </si>
  <si>
    <t>198</t>
  </si>
  <si>
    <t>栃木県真岡市、芳賀郡（芳賀町を除く。）</t>
  </si>
  <si>
    <t>199</t>
  </si>
  <si>
    <t>栃木県小山市（上生井、中河原、中島、下生井、白鳥、福良及び梁を除く。）、下野市、河内郡</t>
  </si>
  <si>
    <t>200</t>
  </si>
  <si>
    <t>栃木県宇都宮市、さくら市、塩谷郡高根沢町、芳賀郡芳賀町</t>
  </si>
  <si>
    <t>201</t>
  </si>
  <si>
    <t>栃木県那須塩原市（東町、あたご町、井口、石林、一区町、宇都野、扇町、遅野沢、折戸、金沢、上赤田、上大貫、上塩原、上横林、北赤田、北二つ室、五軒町、笹沼、三区町、塩原、下大貫、下田野、下永田、新南、関根、関谷、千本松、高阿津、高柳、太夫塚、槻沢、中塩原、永田町、二区町、西赤田、西朝日町、西遅沢、西幸町、西栄町、西富山、西原町、西三島、西大和、接骨木、東赤田、東遅沢、東関根、東三島、蟇沼、二つ室、三島、緑、南赤田、南郷屋、南町、睦、湯本塩原、横林及び四区町を除く。）、那須郡那須町</t>
  </si>
  <si>
    <t>202</t>
  </si>
  <si>
    <t>栃木県大田原市、那須塩原市（東町、あたご町、井口、石林、一区町、宇都野、扇町、遅野沢、折戸、金沢、上赤田、上大貫、上塩原、上横林、北赤田、北二つ室、五軒町、笹沼、三区町、塩原、下大貫、下田野、下永田、新南、関根、関谷、千本松、高阿津、高柳、太夫塚、槻沢、中塩原、永田町、二区町、西赤田、西朝日町、西遅沢、西幸町、西栄町、西富山、西原町、西三島、西大和、接骨木、東赤田、東遅沢、東関根、東三島、蟇沼、二つ室、三島、緑、南赤田、南郷屋、南町、睦、湯本塩原、横林及び四区町に限る。）、矢板市、塩谷郡塩谷町</t>
  </si>
  <si>
    <t>203</t>
  </si>
  <si>
    <t>栃木県那須烏山市、那須郡那珂川町</t>
  </si>
  <si>
    <t>204</t>
  </si>
  <si>
    <t>栃木県日光市</t>
  </si>
  <si>
    <t>205</t>
  </si>
  <si>
    <t>栃木県鹿沼市</t>
  </si>
  <si>
    <t>206</t>
  </si>
  <si>
    <t>茨城県行方市（内宿、小貫、小幡、北高岡、中根、長野江、次木、成田、繁昌、南高岡、三和、山田、行戸、吉川及び両宿に限る。）、鉾田市</t>
  </si>
  <si>
    <t>207</t>
  </si>
  <si>
    <t>茨城県那珂市、ひたちなか市、水戸市、那珂郡、東茨城郡（茨城町、大洗町及び城里町（大網、小勝、上赤沢、真端、塩子、下赤沢及び徳蔵を除く。）に限る。）</t>
  </si>
  <si>
    <t>208</t>
  </si>
  <si>
    <t>茨城県北茨城市、高萩市</t>
  </si>
  <si>
    <t>209</t>
  </si>
  <si>
    <t>茨城県日立市、常陸太田市</t>
  </si>
  <si>
    <t>210-2</t>
  </si>
  <si>
    <t>茨城県常陸大宮市</t>
  </si>
  <si>
    <t>211</t>
  </si>
  <si>
    <t>茨城県久慈郡</t>
  </si>
  <si>
    <t>212</t>
  </si>
  <si>
    <t>茨城県笠間市（安居、泉、泉市野谷入会地、市野谷、押辺、上郷、下郷、土師、福島及び吉岡を除く。）、桜川市（青木、阿部田、大国玉、大曽根、金敷、高久、高森、羽田、東飯田、真壁町及び本木を除く。）、東茨城郡城里町（大網、小勝、上赤沢、真端、塩子、下赤沢及び徳蔵に限る。）</t>
  </si>
  <si>
    <t>213</t>
  </si>
  <si>
    <t>茨城県桜川市（青木、阿部田、大国玉、大曽根、金敷、高久、高森、羽田、東飯田、真壁町及び本木に限る。）、下妻市、筑西市、結城市、結城郡、栃木県小山市（中河原、中島、福良及び梁に限る。）</t>
  </si>
  <si>
    <t>214</t>
  </si>
  <si>
    <t>茨城県稲敷市（伊崎、伊佐津、戌渡、太田、小野、上根本、柴崎、下太田、下根本、角崎、寺内、中山、羽賀浦、堀川、狸穴及び南太田に限る。）、取手市、龍ヶ崎市、稲敷郡河内町、北相馬郡</t>
  </si>
  <si>
    <t>215</t>
  </si>
  <si>
    <t>茨城県常総市、つくばみらい市、坂東市（生子、生子新田、逆井、菅谷及び山を除く。）、守谷市</t>
  </si>
  <si>
    <t>216</t>
  </si>
  <si>
    <t>茨城県稲敷市（阿波崎、阿波崎新田、飯島、伊崎、伊佐津、伊佐部、市崎、戌渡、今、大島、太田、押砂、小野、釜井、上須田、上根本、上之島、結佐、神崎新宿、神崎本宿、幸田、石納、境島、佐原、佐原組新田、佐原下手、柴崎、清水、下太田、下須田、下須田新田、下根本、新橋、角崎、清久島、手賀組新田、寺内、中島、中山、西代、野間谷原、羽賀浦、橋向、八千石、東大沼、福田、堀川、曲渕、町田、狸穴、三島、光葉、南太田、本新、八筋川、余津谷、四ッ谷、六角及び脇川を除く。）、牛久市、かすみがうら市（有河、安食、一の瀬、一の瀬上流、岩坪、牛渡、大和田、男神、柏崎、上大堤、上軽部、加茂、坂、宍倉、志戸崎、下大堤、下軽部、田伏、戸崎、中台、西成井、深谷、三ツ木及び南根本に限る。）、つくば市、土浦市、稲敷郡（阿見町及び美浦村に限る。）</t>
  </si>
  <si>
    <t>217</t>
  </si>
  <si>
    <t>茨城県石岡市、小美玉市、笠間市（安居、泉、泉市野谷入会地、市野谷、押辺、上郷、下郷、土師、福島及び吉岡に限る。）、かすみがうら市（有河、安食、一の瀬、一の瀬上流、岩坪、牛渡、大和田、男神、柏崎、上大堤、上軽部、加茂、坂、宍倉、志戸崎、下大堤、下軽部、田伏、戸崎、中台、西成井、深谷、三ツ木及び南根本を除く。）、行方市（荒宿、井上、井上藤井、沖洲、西蓮寺、芹沢、玉造乙、玉造甲、手賀、捻木、羽生、浜、藤井、八木蒔、谷島及び若海に限る。）</t>
  </si>
  <si>
    <t>218</t>
  </si>
  <si>
    <t>茨城県潮来市、稲敷市（阿波崎、阿波崎新田、飯島、伊佐部、市崎、今、大島、押砂、釜井、上須田、上之島、結佐、神崎神宿、神崎本宿、幸田、石納、境島、佐原、佐原下手、佐原組新田、清水、下須田、下須田新田、新橋、清久島、手賀組新田、中島、西代、野間谷原、橋向、八千石、東大沼、福田、曲渕、町田、三島、光葉、本新、八筋川、余津谷、四ッ谷、六角及び脇川に限る。）、鹿嶋市、神栖市（太田、太田新町、須田、砂山、土合北、土合中央、土合西、土合東、土合本町、土合南、波崎、波崎新港、矢田部、柳川、柳川中央及び若松中央を除く。）、行方市（荒宿、井上、井上藤井、内宿、沖洲、小貫、小幡、北高岡、西蓮寺、芹沢、玉造乙、玉造甲、手賀、中根、長野江、次木、成田、捻木、羽生、浜、繁昌、藤井、南高岡、三和、八木蒔、谷島、山田、行戸、吉川、両宿及び若海を除く。）</t>
  </si>
  <si>
    <t>219</t>
  </si>
  <si>
    <t>東京都２３区、狛江市（西和泉を除く。）、調布市（入間町、国領町八丁目、仙川町、西つつじヶ丘二丁目、東つつじヶ丘、緑ヶ丘及び若葉町に限る。）、三鷹市中原一丁目</t>
  </si>
  <si>
    <t>BCDE</t>
  </si>
  <si>
    <t>220</t>
  </si>
  <si>
    <t>東京都小金井市（梶野町一丁目から四丁目まで並びに東町二丁目及び三丁目に限る。）、調布市（深大寺東町七丁目及び野水に限る。）、西東京市新町、三鷹市（中原一丁目を除く。）、武蔵野市</t>
  </si>
  <si>
    <t>221</t>
  </si>
  <si>
    <t>東京都稲城市、小金井市（梶野町一丁目から四丁目まで並びに東町二丁目及び三丁目を除く。）、国分寺市（高木町、内藤、西町、光町、日吉町二丁目及び三丁目、富士本並びに戸倉三丁目を除く。）、小平市（鈴木町二丁目、花小金井及び花小金井南町を除く。）、多摩市、東村山市、府中市（押立町四丁目及び五丁目、北山町、西原町二丁目から四丁目まで並びに西府町四丁目を除く。）</t>
  </si>
  <si>
    <t>222</t>
  </si>
  <si>
    <t>東京都清瀬市、小平市（鈴木町二丁目、花小金井及び花小金井南町に限る。）、狛江市西和泉、調布市（入間町、国領町八丁目、深大寺東町七丁目、仙川町、西つつじヶ丘二丁目、東つつじヶ丘、緑ヶ丘、若葉町及び野水を除く。）、西東京市（新町を除く。）、東久留米市、府中市（押立町四丁目及び五丁目に限る。）、埼玉県新座市（石神一丁目及び三丁目から五丁目まで、栗原、新堀、西堀並びに野寺一丁目及び五丁目に限る。）</t>
  </si>
  <si>
    <t>223</t>
  </si>
  <si>
    <t>東京都昭島市、あきる野市、国立市、国分寺市（高木町、内藤、西町、光町、日吉町二丁目及び三丁目、富士本並びに戸倉三丁目に限る。）、立川市、羽村市、東大和市、日野市、府中市（北山町、西原町二丁目から四丁目まで及び西府町四丁目に限る。）、福生市、武蔵村山市、西多摩郡（奥多摩町を除く。）</t>
  </si>
  <si>
    <t>224</t>
  </si>
  <si>
    <t>東京都八王子市、神奈川県相模原市緑区（小原、小渕、佐野川、澤井、寸沢嵐、千木良、名倉、日連、牧野、吉野、与瀬、与瀬本町及び若柳に限る。）</t>
  </si>
  <si>
    <t>225</t>
  </si>
  <si>
    <t>東京都町田市（三輪町及び三輪緑山を除く。）、神奈川県相模原市（緑区（小原、小渕、佐野川、澤井、寸沢嵐、千木良、名倉、日連、牧野、吉野、与瀬、与瀬本町及び若柳に限る。）及び南区（磯部、新磯野一丁目及び三丁目から五丁目まで、新戸、相武台並びに相武台団地に限る。）を除く。）、座間市（相模が丘一丁目及び五丁目に限る。）</t>
  </si>
  <si>
    <t>226</t>
  </si>
  <si>
    <t>東京都青梅市、西多摩郡奥多摩町、山梨県北都留郡</t>
  </si>
  <si>
    <t>227</t>
  </si>
  <si>
    <t>埼玉県入間市、狭山市、所沢市</t>
  </si>
  <si>
    <t>228</t>
  </si>
  <si>
    <t>埼玉県飯能市、日高市</t>
  </si>
  <si>
    <t>229</t>
  </si>
  <si>
    <t>千葉県佐倉市、千葉市（花見川区（柏井、柏井町及び横戸町に限る。）を除く。）、八街市、四街道市、印旛郡酒々井町</t>
  </si>
  <si>
    <t>230</t>
  </si>
  <si>
    <t>千葉県市原市</t>
  </si>
  <si>
    <t>231</t>
  </si>
  <si>
    <t>千葉県木更津市、袖ヶ浦市</t>
  </si>
  <si>
    <t>232</t>
  </si>
  <si>
    <t>千葉県君津市、富津市</t>
  </si>
  <si>
    <t>233</t>
  </si>
  <si>
    <t>神奈川県川崎市、東京都町田市（三輪町及び三輪緑山に限る。）</t>
  </si>
  <si>
    <t>234</t>
  </si>
  <si>
    <t>神奈川県横浜市</t>
  </si>
  <si>
    <t>235</t>
  </si>
  <si>
    <t>神奈川県足柄下郡箱根町、静岡県裾野市茶畑</t>
  </si>
  <si>
    <t>236-2</t>
  </si>
  <si>
    <t>神奈川県厚木市、海老名市、相模原市南区（磯部、新磯野一丁目及び三丁目から五丁目まで、新戸、相武台並びに相武台団地に限る。）、座間市（相模が丘一丁目及び五丁目を除く。）、大和市、愛甲郡</t>
  </si>
  <si>
    <t>237</t>
  </si>
  <si>
    <t>神奈川県伊勢原市、秦野市、平塚市、中郡</t>
  </si>
  <si>
    <t>238</t>
  </si>
  <si>
    <t>神奈川県小田原市、南足柄市、足柄上郡、足柄下郡（真鶴町及び湯河原町に限る。）、静岡県熱海市（泉元宮上分、泉元宮下分及び泉元門川分に限る。）</t>
  </si>
  <si>
    <t>239</t>
  </si>
  <si>
    <t>神奈川県藤沢市</t>
  </si>
  <si>
    <t>240</t>
  </si>
  <si>
    <t>神奈川県綾瀬市、鎌倉市、逗子市小坪、茅ヶ崎市、高座郡</t>
  </si>
  <si>
    <t>241</t>
  </si>
  <si>
    <t>神奈川県逗子市（小坪を除く。）、三浦市、横須賀市、三浦郡</t>
  </si>
  <si>
    <t>242</t>
  </si>
  <si>
    <t>千葉県館山市、南房総市、安房郡</t>
  </si>
  <si>
    <t>243</t>
  </si>
  <si>
    <t>千葉県いすみ市、勝浦市、夷隅郡</t>
  </si>
  <si>
    <t>244</t>
  </si>
  <si>
    <t>千葉県鴨川市</t>
  </si>
  <si>
    <t>245</t>
  </si>
  <si>
    <t>千葉県我孫子市、柏市、流山市、野田市</t>
  </si>
  <si>
    <t>246</t>
  </si>
  <si>
    <t>千葉県市川市、浦安市、鎌ヶ谷市（くぬぎ山一丁目から四丁目までに限る。）、船橋市（上山町一丁目、古作町、古作、西船五丁目から七丁目まで、東中山、藤原一丁目及び二丁目、二子町、本郷町並びに本中山に限る。）、松戸市</t>
  </si>
  <si>
    <t>247</t>
  </si>
  <si>
    <t>千葉県鎌ヶ谷市（くぬぎ山一丁目から四丁目までを除く。）、千葉市花見川区（柏井、柏井町及び横戸町に限る。）、習志野市、船橋市（上山町一丁目、古作町、古作、西船五丁目から七丁目まで、東中山、藤原一丁目及び二丁目、二子町、本郷町並びに本中山を除く。）、八千代市、白井市</t>
  </si>
  <si>
    <t>248</t>
  </si>
  <si>
    <t>千葉県大網白里市、東金市、山武市（松尾町を除く。）、山武郡九十九里町</t>
  </si>
  <si>
    <t>249</t>
  </si>
  <si>
    <t>千葉県茂原市、長生郡</t>
  </si>
  <si>
    <t>250</t>
  </si>
  <si>
    <t>千葉県印西市、富里市、成田市、印旛郡（酒々井町を除く。）</t>
  </si>
  <si>
    <t>251</t>
  </si>
  <si>
    <t>千葉県香取市、香取郡（神崎町及び東庄町に限る。）</t>
  </si>
  <si>
    <t>252</t>
  </si>
  <si>
    <t>茨城県神栖市（太田、太田新町、須田、砂山、土合北、土合中央、土合西、土合東、土合本町、土合南、波崎、波崎新港、矢田部、柳川、柳川中央及び若松中央に限る。）、千葉県銚子市</t>
  </si>
  <si>
    <t>253</t>
  </si>
  <si>
    <t>千葉県旭市、山武市松尾町、匝瑳市、香取郡多古町、山武郡（九十九里町を除く。）</t>
  </si>
  <si>
    <t>254</t>
  </si>
  <si>
    <t>埼玉県上尾市、桶川市、春日部市、さいたま市、蓮田市、北足立郡</t>
  </si>
  <si>
    <t>255</t>
  </si>
  <si>
    <t>埼玉県朝霞市、川口市、志木市、戸田市、新座市（石神一丁目及び三丁目から五丁目まで、栗原、新堀、西堀並びに野寺一丁目及び五丁目を除く。）、富士見市（水谷東二丁目及び三丁目に限る。）、和光市、蕨市</t>
  </si>
  <si>
    <t>256</t>
  </si>
  <si>
    <t>埼玉県加須市（飯積、伊賀袋、小野袋、柏戸、駒場、栄、本郷、向古河、麦倉、柳生及び陽光台を除く。）、久喜市、幸手市、白岡市、北葛飾郡杉戸町、南埼玉郡</t>
  </si>
  <si>
    <t>257-2</t>
  </si>
  <si>
    <t>埼玉県北本市、行田市、熊谷市（相上、冑山、吉所敷、小八林、高本、玉作、津田、津田新田、沼黒、船木台、箕輪、向谷及び妻沼小島を除く。）、鴻巣市、羽生市、深谷市、大里郡</t>
  </si>
  <si>
    <t>258</t>
  </si>
  <si>
    <t>埼玉県越谷市、草加市、三郷市、八潮市、吉川市､北葛飾郡（杉戸町を除く。）</t>
  </si>
  <si>
    <t>259</t>
  </si>
  <si>
    <t>埼玉県川越市、坂戸市、鶴ヶ島市、富士見市（水谷東二丁目及び三丁目を除く。）、ふじみ野市、入間郡、比企郡（川島町及び鳩山町に限る。）</t>
  </si>
  <si>
    <t>260</t>
  </si>
  <si>
    <t>埼玉県熊谷市（相上、冑山、吉所敷、小八林、高本、玉作、津田、津田新田、沼黒、船木台、箕輪及び向谷に限る。）、東松山市、秩父郡東秩父村、比企郡（小川町、ときがわ町、滑川町、吉見町及び嵐山町に限る。）</t>
  </si>
  <si>
    <t>261</t>
  </si>
  <si>
    <t>埼玉県秩父市、秩父郡（東秩父村を除く。）</t>
  </si>
  <si>
    <t>262</t>
  </si>
  <si>
    <t>埼玉県本庄市、児玉郡（神川町（上阿久原、下阿久原、矢納及び渡瀬を除く。）、上里町及び美里町に限る。）</t>
  </si>
  <si>
    <t>263</t>
  </si>
  <si>
    <t>東京都大島町、神津島村、利島村、新島村</t>
  </si>
  <si>
    <t>264</t>
  </si>
  <si>
    <t>東京都御蔵島村、三宅村</t>
  </si>
  <si>
    <t>265</t>
  </si>
  <si>
    <t>東京都青ヶ島村、八丈町</t>
  </si>
  <si>
    <t>266</t>
  </si>
  <si>
    <t>東京都小笠原村</t>
  </si>
  <si>
    <t>267</t>
  </si>
  <si>
    <t>愛知県あま市、尾張旭市（霞ヶ丘町、庄南町、東名西町、西山町、東山町及び吉岡町に限る。）、清須市、東海市（大田町、加木屋町、高横須賀町、元浜町、養父町、横須賀町、中ノ池及び中央町を除く。）、名古屋市、日進市（赤池町、赤池、浅田町、浅田平子、梅森町及び香久山に限る。）、海部郡大治町</t>
  </si>
  <si>
    <t>268</t>
  </si>
  <si>
    <t>静岡県湖西市、浜松市</t>
  </si>
  <si>
    <t>269-2</t>
  </si>
  <si>
    <t>愛知県田原市</t>
  </si>
  <si>
    <t>272</t>
  </si>
  <si>
    <t>愛知県豊橋市</t>
  </si>
  <si>
    <t>273</t>
  </si>
  <si>
    <t>愛知県蒲郡市、豊川市</t>
  </si>
  <si>
    <t>274-2</t>
  </si>
  <si>
    <t>愛知県新城市</t>
  </si>
  <si>
    <t>276-2</t>
  </si>
  <si>
    <t>愛知県北設楽郡</t>
  </si>
  <si>
    <t>280</t>
  </si>
  <si>
    <t>静岡県御前崎市（御前崎、白羽及び港を除く。）、掛川市、菊川市（牛渕、倉沢、小沢及び沢水加を除く。）</t>
  </si>
  <si>
    <t>281</t>
  </si>
  <si>
    <t>静岡県磐田市（家田、壱貫地、岩室、大平、大当所、掛下、上神増、上野部、神増、合代島、敷地、下神増、下野部、新開、惣兵衛下新田、平松、松之木島、万瀬、三家、虫生及び社山を除く。）、袋井市、周智郡</t>
  </si>
  <si>
    <t>282</t>
  </si>
  <si>
    <t>静岡県磐田市（家田、壱貫地、岩室、大平、大当所、掛下、上神増、上野部、神増、合代島、敷地、下神増、下野部、新開、惣兵衛下新田、平松、松之木島、万瀬、三家、虫生及び社山に限る。）</t>
  </si>
  <si>
    <t>283-2</t>
  </si>
  <si>
    <t>静岡県静岡市、藤枝市、焼津市</t>
  </si>
  <si>
    <t>285</t>
  </si>
  <si>
    <t>静岡県富士宮市</t>
  </si>
  <si>
    <t>286</t>
  </si>
  <si>
    <t>静岡県富士市</t>
  </si>
  <si>
    <t>287</t>
  </si>
  <si>
    <t>静岡県島田市、榛原郡川根本町</t>
  </si>
  <si>
    <t>288</t>
  </si>
  <si>
    <t>静岡県御前崎市（御前崎、白羽及び港に限る。）、菊川市（牛渕、倉沢、小沢及び沢水加に限る。）、牧之原市、榛原郡吉田町</t>
  </si>
  <si>
    <t>289</t>
  </si>
  <si>
    <t>静岡県御殿場市、駿東郡小山町</t>
  </si>
  <si>
    <t>290</t>
  </si>
  <si>
    <t>山梨県甲斐市（岩森、宇津谷、大垈、志田、下今井、菖蒲澤、團子新居及び龍地に限る。）、韮崎市、北杜市</t>
  </si>
  <si>
    <t>291</t>
  </si>
  <si>
    <t>山梨県甲斐市（岩森、宇津谷、大垈、志田、下今井、菖蒲澤、團子新居及び龍地を除く。）、甲府市（梯町及び古関町を除く。）、中央市、笛吹市（一宮町及び春日居町を除く。）、南アルプス市、中巨摩郡、西八代郡市川三郷町（岩下、岩間、落居、鴨狩津向、楠甫、五八、葛籠沢、寺所及び宮原を除く。）</t>
  </si>
  <si>
    <t>292</t>
  </si>
  <si>
    <t>山梨県甲州市、笛吹市（一宮町及び春日居町に限る。）、山梨市</t>
  </si>
  <si>
    <t>293</t>
  </si>
  <si>
    <t>山梨県上野原市、大月市、都留市、南都留郡道志村</t>
  </si>
  <si>
    <t>294</t>
  </si>
  <si>
    <t>山梨県甲府市（梯町及び古関町に限る。）、富士吉田市、南都留郡（忍野村、鳴沢村、西桂町、富士河口湖町及び山中湖村に限る｡ ）</t>
  </si>
  <si>
    <t>295</t>
  </si>
  <si>
    <t>山梨県西八代郡市川三郷町（岩下、岩間、落居、鴨狩津向、楠甫、五八、葛籠沢、寺所及び宮原に限る。）、南巨摩郡（早川町、富士川町及び身延町（相又、粟倉、梅平、大崩、大島、大城、大垈、大野、小田船原、帯金、門野、上八木沢、下八木沢、下山、清子、角打、椿草里、波木井、樋之上、丸滝、光子沢、身延、横根中及び和田を除く。）に限る。）</t>
  </si>
  <si>
    <t>296</t>
  </si>
  <si>
    <t>山梨県南巨摩郡（南部町及び身延町（相又、粟倉、梅平、大崩、大島、大城、大垈、大野、小田船原、帯金、門野、上八木沢、下八木沢、下山、清子、角打、椿草里、波木井、樋之上、丸滝、光子沢、身延、横根中及び和田に限る。）に限る。）</t>
  </si>
  <si>
    <t>297</t>
  </si>
  <si>
    <t>静岡県熱海市（泉元宮上分、泉元宮下分及び泉元門川分を除く。）、伊豆市冷川、伊東市、賀茂郡東伊豆町</t>
  </si>
  <si>
    <t>298</t>
  </si>
  <si>
    <t>静岡県伊豆市（冷川を除く。）、伊豆の国市（浮橋、大仁、神島、下畑、白山堂、宗光寺、田京、立花、田中山、田原野、長者原、中島、御門、三福、守木及び吉田に限る。）、沼津市（井田及び戸田に限る。）</t>
  </si>
  <si>
    <t>299</t>
  </si>
  <si>
    <t>静岡県下田市、賀茂郡（河津町、西伊豆町、松崎町及び南伊豆町に限る。）</t>
  </si>
  <si>
    <t>300</t>
  </si>
  <si>
    <t>静岡県伊豆の国市（浮橋、大仁、神島、下畑、白山堂、宗光寺、田京、立花、田中山、田原野、長者原、中島、御門、三福、守木及び吉田を除く。）、裾野市（茶畑を除く。）、沼津市（井田及び戸田を除く。）、三島市、駿東郡（清水町及び長泉町に限る。）、田方郡</t>
  </si>
  <si>
    <t>301-3</t>
  </si>
  <si>
    <t>愛知県尾張旭市（霞ヶ丘町、庄南町、東名西町、西山町、東山町及び吉岡町を除く。）、瀬戸市、長久手市、日進市（赤池町、赤池、浅田町、浅田平子、梅森町及び香久山を除く。）、みよし市、愛知郡</t>
  </si>
  <si>
    <t>304</t>
  </si>
  <si>
    <t>愛知県大府市、知多市（神田、新広見、旭南、金沢、新舞子及び南粕谷を除く。）、東海市（大田町、加木屋町、高横須賀町、元浜町、養父町、横須賀町、中ノ池及び中央町に限る。）、豊明市、知多郡東浦町</t>
  </si>
  <si>
    <t>305</t>
  </si>
  <si>
    <t>愛知県西尾市</t>
  </si>
  <si>
    <t>306</t>
  </si>
  <si>
    <t>愛知県岡崎市、額田郡</t>
  </si>
  <si>
    <t>307</t>
  </si>
  <si>
    <t>愛知県豊田市</t>
  </si>
  <si>
    <t>308</t>
  </si>
  <si>
    <t>愛知県安城市、刈谷市、高浜市、知立市、碧南市</t>
  </si>
  <si>
    <t>309-2</t>
  </si>
  <si>
    <t>愛知県愛西市、稲沢市平和町、津島市、弥富市、海部郡（大治町を除く。）、三重県桑名郡</t>
  </si>
  <si>
    <t>312</t>
  </si>
  <si>
    <t>愛知県犬山市、春日井市、北名古屋市、小牧市、西春日井郡</t>
  </si>
  <si>
    <t>313</t>
  </si>
  <si>
    <t>愛知県知多市（神田、新広見、旭南、金沢、新舞子及び南粕谷に限る。）、常滑市、半田市、知多郡（阿久比町、武豊町、南知多町及び美浜町に限る。）</t>
  </si>
  <si>
    <t>314</t>
  </si>
  <si>
    <t>岐阜県恵那市明智町吉良見、多治見市、土岐市、瑞浪市</t>
  </si>
  <si>
    <t>315</t>
  </si>
  <si>
    <t>岐阜県恵那市（明智町吉良見を除く。）、中津川市蛭川</t>
  </si>
  <si>
    <t>316</t>
  </si>
  <si>
    <t>岐阜県中津川市（蛭川を除く。）、長野県木曽郡南木曽町田立</t>
  </si>
  <si>
    <t>317</t>
  </si>
  <si>
    <t>岐阜県可児市、美濃加茂市、可児郡、加茂郡（川辺町、坂祝町、七宗町、富加町及び八百津町に限る。）</t>
  </si>
  <si>
    <t>318</t>
  </si>
  <si>
    <t>岐阜県加茂郡（白川町及び東白川村に限る。）</t>
  </si>
  <si>
    <t>319</t>
  </si>
  <si>
    <t>岐阜県関市（板取、洞戸阿部、洞戸市場、洞戸大野、洞戸小瀬見、洞戸尾倉、洞戸片、洞戸栗原、洞戸黒谷、洞戸高賀、洞戸高見、洞戸小坂、洞戸菅谷、洞戸通元寺及び洞戸飛瀬を除く。）、美濃市</t>
  </si>
  <si>
    <t>320</t>
  </si>
  <si>
    <t>岐阜県郡上市</t>
  </si>
  <si>
    <t>321</t>
  </si>
  <si>
    <t>岐阜県下呂市</t>
  </si>
  <si>
    <t>322</t>
  </si>
  <si>
    <t>岐阜県高山市荘川町、大野郡</t>
  </si>
  <si>
    <t>323</t>
  </si>
  <si>
    <t>岐阜県高山市（奥飛騨温泉郷、上宝町及び荘川町を除く。）、飛騨市（神岡町を除く。）</t>
  </si>
  <si>
    <t>324</t>
  </si>
  <si>
    <t>岐阜県高山市（奥飛騨温泉郷及び上宝町に限る。）、飛騨市神岡町</t>
  </si>
  <si>
    <t>325-2</t>
  </si>
  <si>
    <t>岐阜県各務原市（川島笠田町、川島北山町、川島小網町、川島河田町、川島竹早町、川島松倉町、川島松原町、川島緑町及び川島渡町を除く。）、岐阜市、羽島市、本巣市（浅木、海老、上真桑、軽海、小柿、国領、下福島、下真桑、十四条、宗慶、温井、政田、有里、石神、石原、数屋、上高屋、上保、北野、郡府、七五三、随原、長屋、早野、春近、仏生寺、三橋、見延及び屋井に限る｡ ）、本巣郡、羽島郡、瑞穂市（呂久を除く｡ ）</t>
  </si>
  <si>
    <t>326-3</t>
  </si>
  <si>
    <t>岐阜県関市（板取、洞戸阿部、洞戸市場、洞戸大野、洞戸小瀬見、洞戸尾倉、洞戸片、洞戸栗原、洞戸黒谷、洞戸高賀、洞戸高見、洞戸小坂、洞戸菅谷、洞戸通元寺及び洞戸飛瀬に限る。）、山県市、揖斐郡揖斐川町徳山、本巣市（浅木、海老、上真桑、軽海、小柿、国領、下福島、下真桑、十四条、宗慶、温井、政田、有里、石神、石原、数屋、上高屋、上保、北野、郡府、七五三、随原、長屋、早野、春近、仏生寺、三橋、見延及び屋井を除く｡）</t>
  </si>
  <si>
    <t>332</t>
  </si>
  <si>
    <t>岐阜県大垣市、海津市、瑞穂市呂久、安八郡、揖斐郡池田町市橋、不破郡、養老郡</t>
  </si>
  <si>
    <t>333</t>
  </si>
  <si>
    <t>岐阜県揖斐郡（池田町市橋及び揖斐川町徳山を除く。）</t>
  </si>
  <si>
    <t>334-2</t>
  </si>
  <si>
    <t>愛知県一宮市、稲沢市（西島町、生出上山町、生出河戸町、生出郷前町、生出西道根町、生出東道根町、生出横西町及び横野町に限る。）、岐阜県各務原市（川島笠田町、川島北山町、川島小網町、川島河田町、川島竹早町、川島松倉町、川島松原町、川島緑町及び川島渡町に限る。）</t>
  </si>
  <si>
    <t>336</t>
  </si>
  <si>
    <t>愛知県稲沢市（西島町、生出上山町、生出河戸町、生出郷前町、生出西道根町、生出東道根町、生出横西町、平和町及び横野町を除く。）、岩倉市、江南市、丹羽郡</t>
  </si>
  <si>
    <t>337</t>
  </si>
  <si>
    <t>三重県津市</t>
  </si>
  <si>
    <t>338</t>
  </si>
  <si>
    <t>三重県鈴鹿市、四日市市、三重郡</t>
  </si>
  <si>
    <t>339</t>
  </si>
  <si>
    <t>三重県いなべ市、桑名市、員弁郡</t>
  </si>
  <si>
    <t>340</t>
  </si>
  <si>
    <t>三重県伊賀市、名張市</t>
  </si>
  <si>
    <t>341-2</t>
  </si>
  <si>
    <t>三重県亀山市</t>
  </si>
  <si>
    <t>343</t>
  </si>
  <si>
    <t>三重県伊勢市、多気郡明和町、度会郡（玉城町、南伊勢町（阿曽浦、大江、大方竈 、小方竈、神前浦、河内、古和浦、新桑竈、慥柄浦、棚橋竈、東宮、栃木竈、奈屋浦、贄浦、方座浦、道方、道行竈及び村山に限る。）及び度会町に限る。）</t>
  </si>
  <si>
    <t>344-3</t>
  </si>
  <si>
    <t>三重県尾鷲市、北牟婁郡紀北町</t>
  </si>
  <si>
    <t>347</t>
  </si>
  <si>
    <t>三重県熊野市</t>
  </si>
  <si>
    <t>348</t>
  </si>
  <si>
    <t>三重県南牟婁郡御浜町</t>
  </si>
  <si>
    <t>349-2</t>
  </si>
  <si>
    <t>三重県松阪市、多気郡多気町</t>
  </si>
  <si>
    <t>355-2</t>
  </si>
  <si>
    <t>三重県多気郡大台町、度会郡大紀町</t>
  </si>
  <si>
    <t>357</t>
  </si>
  <si>
    <t>三重県鳥羽市</t>
  </si>
  <si>
    <t>358-2</t>
  </si>
  <si>
    <t>三重県志摩市、度会郡南伊勢町（阿曽浦、大江、大方竈 、小方竈、神前浦、河内、古和浦、新桑竈、慥柄浦、棚橋竈、東宮、栃木竈、奈屋浦、贄浦、方座浦、道方、道行竈及び村山を除く。）</t>
  </si>
  <si>
    <t>363</t>
  </si>
  <si>
    <t>大阪府池田市空港、大阪市（東住吉区矢田七丁目及び平野区長吉川辺四丁目を除く。）、門真市（石原町、泉町、一番町、大倉町、垣内町、桑才新町、幸福町、寿町、栄町、小路町、新橋町、末広町、月出町、堂山町、殿島町、中町、浜町、速見町、東田町、深田町、古川町、本町、松生町、松葉町、御堂町、向島町、元町、柳田町及び柳町に限る。）、吹田市、摂津市（北別府町、新在家、正雀、正雀本町、庄屋、千里丘、千里丘新町、千里丘東四丁目及び五丁目、西一津屋、浜町、東正雀、東一津屋、東別府、一津屋、別府、三島、南千里丘並びに南別府町に限る。）、豊中市、東大阪市（旭町、池島町、池之端町、出雲井町、出雲井本町、稲葉、今米、岩田町（三丁目を除く。）、瓜生堂一丁目、加納、上石切町、上四条町、上六万寺町、川中、川田、河内町、神田町、喜里川町、北石切町、北鴻池町、客坊町、日下町、五条町、鴻池町、鴻池徳庵町、鴻池本町、鴻池元町、古箕輪、桜町、四条町、島之内、下六万寺町、昭和町、新池島町、新鴻池町、新町、新庄、末広町、角田、善根寺町、鷹殿町、宝町、立花町、玉串町西、玉串町東、玉串元町、豊浦町、鳥居町、中石切町、中新開、中野、中鴻池町、南荘町、西石切町、西岩田一丁目、西鴻池町、額田町、布市町、箱殿町、花園西町、花園東町、花園本町、東石切町、東鴻池町、東豊浦町、東山町、菱江、菱屋東、瓢箪山町、本庄中一丁目、本町、松原、松原南、水走、南鴻池町、南四条町、箕輪、御幸町、元町、山手町、弥生町、横小路町、横枕、横枕西、横枕南、吉田、吉田本町、吉田下島、吉原、六万寺町及び若草町を除く。）、守口市、八尾市（竹渕、竹渕西及び竹渕東に限る。）、兵庫県尼崎市</t>
  </si>
  <si>
    <t>364</t>
  </si>
  <si>
    <t>大阪府交野市、門真市（石原町、泉町、一番町、大倉町、垣内町、桑才新町、幸福町、寿町、栄町、小路町、新橋町、末広町、月出町、堂山町、殿島町、中町、浜町、速見町、東田町、深田町、古川町、本町、松生町、松葉町、御堂町、向島町、元町、柳田町及び柳町を除く。）、四條畷市（上田原、さつきヶ丘、下田原、田原台及び緑風台を除く。）、大東市、寝屋川市、東大阪市（加納五丁目から八丁目までに限る。）、枚方市</t>
  </si>
  <si>
    <t>365</t>
  </si>
  <si>
    <t>大阪府河内長野市、富田林市（青葉丘、加太、廿山、五軒家及び新青葉丘町を除く。）、南河内郡</t>
  </si>
  <si>
    <t>366-2</t>
  </si>
  <si>
    <t>大阪府大阪市（東住吉区矢田七丁目及び平野区長吉川辺四丁目に限る。）、大阪狭山市、堺市、高石市、富田林市（青葉丘、加太、廿山、五軒家及び新青葉丘町に限る。）、松原市</t>
  </si>
  <si>
    <t>368</t>
  </si>
  <si>
    <t>大阪府泉佐野市、貝塚市、岸和田市、泉南市、阪南市、泉南郡、泉北郡忠岡町新浜</t>
  </si>
  <si>
    <t>369</t>
  </si>
  <si>
    <t>大阪府和泉市、泉大津市、泉北郡（忠岡町新浜を除く。）</t>
  </si>
  <si>
    <t>370</t>
  </si>
  <si>
    <t>大阪府茨木市、摂津市（北別府町、新在家、正雀、正雀本町、庄屋、千里丘、千里丘新町、千里丘東四丁目及び五丁目、西一津屋、浜町、東正雀、東一津屋、東別府、一津屋、別府、三島、南千里丘並びに南別府町を除く。）、高槻市</t>
  </si>
  <si>
    <t>371</t>
  </si>
  <si>
    <t>大阪府池田市（空港を除く。）、箕面市、豊能郡、兵庫県伊丹市、川西市、宝塚市（長尾台、花屋敷荘園、花屋敷つつじガ丘、花屋敷松ガ丘、雲雀丘、雲雀丘山手及びふじガ丘に限る。）、川辺郡</t>
  </si>
  <si>
    <t>372</t>
  </si>
  <si>
    <t>大阪府柏原市、羽曳野市、東大阪市（旭町、池島町、池之端町、出雲井町、出雲井本町、稲葉、今米、岩田町（三丁目を除く。）、瓜生堂一丁目、加納（一丁目から四丁目までに限る。）、上石切町、上四条町、上六万寺町、川中、川田、河内町、神田町、喜里川町、北石切町、北鴻池町、客坊町、日下町、五条町、鴻池町、鴻池徳庵町、鴻池本町、鴻池元町、古箕輪、桜町、四条町、島之内、下六万寺町、昭和町、新池島町、新鴻池町、新町、新庄、末広町、角田、善根寺町、鷹殿町、宝町、立花町、玉串町西、玉串町東、玉串元町、豊浦町、鳥居町、中石切町、中新開、中野、中鴻池町、南荘町、西石切町、西岩田一丁目、西鴻池町、額田町、布市町、箱殿町、花園西町、花園東町、花園本町、東石切町、東鴻池町、東豊浦町、東山町、菱江、菱屋東、瓢箪山町、本庄中一丁目、本町、松原、松原南、水走、南鴻池町、南四条町、箕輪、御幸町、元町、山手町、弥生町、横小路町、横枕、横枕西、横枕南、吉田、吉田本町、吉田下島、吉原、六万寺町及び若草町に限る。）、藤井寺市、八尾市（竹渕、竹渕西及び竹渕東を除く。）</t>
  </si>
  <si>
    <t>373-2</t>
  </si>
  <si>
    <t>和歌山県海南市、和歌山市、海草郡</t>
  </si>
  <si>
    <t>374</t>
  </si>
  <si>
    <t>三重県南牟婁郡紀宝町、和歌山県新宮市、田辺市本宮町、東牟婁郡（北山村、太地町及び那智勝浦町に限る。）</t>
  </si>
  <si>
    <t>375</t>
  </si>
  <si>
    <t>和歌山県東牟婁郡（串本町及び古座川町に限る。）</t>
  </si>
  <si>
    <t>376</t>
  </si>
  <si>
    <t>和歌山県岩出市、紀の川市</t>
  </si>
  <si>
    <t>377</t>
  </si>
  <si>
    <t>和歌山県橋本市、伊都郡（かつらぎ町（花園新子、花園池ノ窪、花園北寺、花園久木、花園中南及び花園梁瀬に限る。）を除く。）</t>
  </si>
  <si>
    <t>378</t>
  </si>
  <si>
    <t>和歌山県有田市、有田郡、伊都郡かつらぎ町（花園新子、花園池ノ窪、花園北寺、花園久木、花園中南及び花園梁瀬に限る。）</t>
  </si>
  <si>
    <t>379</t>
  </si>
  <si>
    <t>和歌山県御坊市、日高郡（印南町、日高町、日高川町、美浜町及び由良町に限る。）</t>
  </si>
  <si>
    <t>380</t>
  </si>
  <si>
    <t>和歌山県田辺市（本宮町を除く。）、西牟婁郡、日高郡みなべ町</t>
  </si>
  <si>
    <t>381</t>
  </si>
  <si>
    <t>滋賀県高島市</t>
  </si>
  <si>
    <t>382</t>
  </si>
  <si>
    <t>奈良県奈良市（藺生町、荻町、小倉町、上深川町、下深川町、月ヶ瀬石打、月ヶ瀬尾山、月ヶ瀬嵩、月ヶ瀬月瀬、月ヶ瀬長引、月ヶ瀬桃香野、都祁小山戸町、都祁甲岡町、都祁こぶしが丘、都祁白石町、都祁相河町、都祁友田町、都祁吐山町、都祁馬場町、都祁南之庄町、針ヶ別所町、針町及び来迎寺町を除く。）</t>
  </si>
  <si>
    <t>383-2</t>
  </si>
  <si>
    <t>大阪府四條畷市（上田原、さつきヶ丘、下田原、田原台及び緑風台に限る。）、京都府相楽郡（笠置町及び南山城村に限る。）、奈良県生駒市、宇陀市（室生小原、室生染田、室生多田及び室生無山に限る。）、天理市、奈良市（藺生町、荻町、小倉町、上深川町、下深川町、月ヶ瀬石打、月ヶ瀬尾山、月ヶ瀬嵩、月ヶ瀬月瀬、月ヶ瀬長引、月ヶ瀬桃香野、都祁小山戸町、都祁甲岡町、都祁こぶしが丘、都祁白石町、都祁相河町、都祁友田町、都祁吐山町、都祁馬場町、都祁南之庄町、針ヶ別所町、針町及び来迎寺町に限る。）、大和郡山市、生駒郡安堵町、磯城郡川西町下永、山辺郡</t>
  </si>
  <si>
    <t>385-2</t>
  </si>
  <si>
    <t>奈良県橿原市、桜井市、磯城郡田原本町、高市郡（明日香村及び高取町（越智、車木、寺崎及び丹生谷を除く。）に限る。）</t>
  </si>
  <si>
    <t>387</t>
  </si>
  <si>
    <t>奈良県香芝市、葛城市、御所市、大和高田市、生駒郡（斑鳩町、三郷町及び平群町に限る。）、北葛城郡、磯城郡（川西町（下永を除く。）及び三宅町に限る。）、高市郡高取町（越智、車木、寺崎及び丹生谷に限る。）、吉野郡大淀町（今木、大岩及び鉾立に限る。）</t>
  </si>
  <si>
    <t>388</t>
  </si>
  <si>
    <t>奈良県宇陀市（室生小原、室生染田、室生多田及び室生無山を除く。）、宇陀郡</t>
  </si>
  <si>
    <t>389-2</t>
  </si>
  <si>
    <t>奈良県吉野郡（大淀町（北野、北六田、中増、西増、新野、馬佐、比曽及び増口に限る。）、川上村、東吉野村及び吉野町に限る。）</t>
  </si>
  <si>
    <t>392</t>
  </si>
  <si>
    <t>奈良県吉野郡十津川村</t>
  </si>
  <si>
    <t>393</t>
  </si>
  <si>
    <t>奈良県吉野郡（上北山村及び下北山村に限る。）</t>
  </si>
  <si>
    <t>394-2</t>
  </si>
  <si>
    <t>奈良県五條市、吉野郡野迫川村</t>
  </si>
  <si>
    <t>396</t>
  </si>
  <si>
    <t>奈良県吉野郡（大淀町（今木、大岩、北野、北六田、中増、西増、新野、馬佐、比曽、鉾立及び増口を除く。）、黒滝村、下市町及び天川村に限る。）</t>
  </si>
  <si>
    <t>397</t>
  </si>
  <si>
    <t>滋賀県近江八幡市、東近江市（愛東外町、青山町、池庄町、池之尻町、市ヶ原町、今在家町、妹町、上中野町、梅林町、大沢町、大清水町、大萩町、大林町、小倉町、長町、上岸本町、上山町、祇園町、北坂町、北清水町、北花沢町、北菩提寺町、小池町、小田苅町、小八木町、下一色町、下岸本町、下里町、下中野町、清水中町、勝堂町、僧坊町、曽根町、園町、大覚寺町、中一色町、中岸本町、中里町、中戸町、鯰江町、西菩提寺町、百済寺甲町、百済寺町、百済寺本町、平尾町、平松町、平柳町、南清水町、南花沢町、南菩提寺町、湯屋町、横溝町及び読合堂町を除く。）、蒲生郡</t>
  </si>
  <si>
    <t>398</t>
  </si>
  <si>
    <t>滋賀県甲賀市、湖南市</t>
  </si>
  <si>
    <t>399</t>
  </si>
  <si>
    <t>滋賀県東近江市（愛東外町、青山町、池庄町、池之尻町、市ヶ原町、今在家町、妹町、上中野町、梅林町、大沢町、大清水町、大萩町、大林町、小倉町、長町、上岸本町、上山町、祇園町、北坂町、北清水町、北花沢町、北菩提寺町、小池町、小田苅町、小八木町、下一色町、下岸本町、下里町、下中野町、清水中町、勝堂町、僧坊町、曽根町、園町、大覚寺町、中一色町、中岸本町、中里町、中戸町、鯰江町、西菩提寺町、百済寺甲町、百済寺町、百済寺本町、平尾町、平松町、平柳町、南清水町、南花沢町、南菩提寺町、湯屋町、横溝町及び読合堂町に限る。）、彦根市、犬上郡、愛知郡</t>
  </si>
  <si>
    <t>400</t>
  </si>
  <si>
    <t>滋賀県長浜市、米原市</t>
  </si>
  <si>
    <t>401</t>
  </si>
  <si>
    <t>大阪府三島郡、京都府京都市（右京区京北室谷町及び伏見区醍醐（一ノ切町、二ノ切町及び三ノ切町に限る。）を除く。）、長岡京市、向日市、八幡市、乙訓郡、久世郡久御山町（市田、栄、佐古、佐山、下津屋、田井及び林を除く。）</t>
  </si>
  <si>
    <t>402</t>
  </si>
  <si>
    <t>石川県小松市、能美市</t>
  </si>
  <si>
    <t>403-2</t>
  </si>
  <si>
    <t>石川県加賀市</t>
  </si>
  <si>
    <t>405-2</t>
  </si>
  <si>
    <t>石川県金沢市、かほく市、野々市市、白山市、河北郡、能美郡</t>
  </si>
  <si>
    <t>406</t>
  </si>
  <si>
    <t>富山県砺波市、南砺市</t>
  </si>
  <si>
    <t>407-2</t>
  </si>
  <si>
    <t>富山県富山市、滑川市、中新川郡</t>
  </si>
  <si>
    <t>408</t>
  </si>
  <si>
    <t>富山県魚津市、黒部市、下新川郡</t>
  </si>
  <si>
    <t>409</t>
  </si>
  <si>
    <t>富山県射水市、小矢部市、高岡市、氷見市</t>
  </si>
  <si>
    <t>410</t>
  </si>
  <si>
    <t>石川県七尾市、鹿島郡</t>
  </si>
  <si>
    <t>411</t>
  </si>
  <si>
    <t>石川県羽咋市、羽咋郡</t>
  </si>
  <si>
    <t>412</t>
  </si>
  <si>
    <t>石川県輪島市、鳳珠郡穴水町</t>
  </si>
  <si>
    <t>413</t>
  </si>
  <si>
    <t>石川県珠洲市、鳳珠郡能登町</t>
  </si>
  <si>
    <t>414</t>
  </si>
  <si>
    <t>福井県敦賀市、三方郡、三方上中郡若狭町（相田、生倉、井崎、岩屋、上野、海山、上瀬、小川、北前川、気山、倉見、佐古、島の内、塩坂越、成願寺、白屋、世久見、田井、田上、館川、田名、中央、常神、鳥浜、成出、能登野、東黒田、藤井、三方、神子、南前川、向笠、遊子及び横渡に限る。）</t>
  </si>
  <si>
    <t>415</t>
  </si>
  <si>
    <t>福井県小浜市、大飯郡、三方上中郡若狭町（相田、生倉、井崎、岩屋、上野、海山、上瀬、小川、北前川、気山、倉見、佐古、島の内、塩坂越、成願寺、白屋、世久見、田井、田上、館川、田名、中央、常神、鳥浜、成出、能登野、東黒田、藤井、三方、神子、南前川、向笠、遊子及び横渡を除く。）</t>
  </si>
  <si>
    <t>416</t>
  </si>
  <si>
    <t>京都府亀岡市、南丹市八木町</t>
  </si>
  <si>
    <t>417</t>
  </si>
  <si>
    <t>京都府京都市右京区京北室谷町、南丹市（八木町を除く。）、船井郡</t>
  </si>
  <si>
    <t>418</t>
  </si>
  <si>
    <t>京都府宮津市、与謝郡</t>
  </si>
  <si>
    <t>419</t>
  </si>
  <si>
    <t>京都府京丹後市</t>
  </si>
  <si>
    <t>420</t>
  </si>
  <si>
    <t>京都府綾部市、福知山市</t>
  </si>
  <si>
    <t>421</t>
  </si>
  <si>
    <t>京都府舞鶴市</t>
  </si>
  <si>
    <t>422</t>
  </si>
  <si>
    <t>京都府宇治市、木津川市、京田辺市、城陽市、久世郡久御山町（市田、栄、佐古、佐山、下津屋、田井及び林に限る。）、相楽郡（精華町及び和束町に限る。）、綴喜郡</t>
  </si>
  <si>
    <t>423</t>
  </si>
  <si>
    <t>京都府京都市伏見区醍醐（一ノ切町、二ノ切町及び三ノ切町に限る。）、滋賀県大津市、草津市、守山市、野洲市、栗東市</t>
  </si>
  <si>
    <t>424-2</t>
  </si>
  <si>
    <t>福井県あわら市、坂井市、福井市、吉田郡</t>
  </si>
  <si>
    <t>425</t>
  </si>
  <si>
    <t>福井県越前市、鯖江市、今立郡、南条郡、丹生郡</t>
  </si>
  <si>
    <t>426</t>
  </si>
  <si>
    <t>福井県大野市、勝山市</t>
  </si>
  <si>
    <t>428</t>
  </si>
  <si>
    <t>兵庫県明石市、加古川市平岡町土山、神戸市、西宮市（北六甲台、すみれ台及び山口町に限る。）、加古郡播磨町（上野添、北野添、古宮、西野添、野添、野添城、東野添、東新島及び二子に限る。）</t>
  </si>
  <si>
    <t>429</t>
  </si>
  <si>
    <t>兵庫県宍粟市、姫路市安富町、佐用郡</t>
  </si>
  <si>
    <t>430</t>
  </si>
  <si>
    <t>兵庫県加西市、神崎郡</t>
  </si>
  <si>
    <t>431</t>
  </si>
  <si>
    <t>兵庫県たつの市（新宮町角亀及び御津町を除く。）</t>
  </si>
  <si>
    <t>432-2</t>
  </si>
  <si>
    <t>兵庫県相生市、赤穂市、たつの市新宮町角亀、赤穂郡</t>
  </si>
  <si>
    <t>435-2</t>
  </si>
  <si>
    <t>兵庫県高砂市（北浜町北脇及び北浜町西浜に限る。）、たつの市御津町、姫路市（安富町を除く。）、揖保郡</t>
  </si>
  <si>
    <t>438</t>
  </si>
  <si>
    <t>兵庫県加古川市（平岡町土山を除く。）、高砂市（北浜町北脇及び北浜町西浜を除く。）、加古郡（播磨町（上野添、北野添、古宮、西野添、野添、野添城、東野添、東新島及び二子に限る。）を除く。）</t>
  </si>
  <si>
    <t>439</t>
  </si>
  <si>
    <t>兵庫県小野市、三木市</t>
  </si>
  <si>
    <t>440</t>
  </si>
  <si>
    <t>兵庫県加東市、西脇市、多可郡</t>
  </si>
  <si>
    <t>441</t>
  </si>
  <si>
    <t>兵庫県三田市、篠山市</t>
  </si>
  <si>
    <t>442</t>
  </si>
  <si>
    <t>兵庫県丹波市</t>
  </si>
  <si>
    <t>443</t>
  </si>
  <si>
    <t>兵庫県豊岡市、美方郡香美町香住区</t>
  </si>
  <si>
    <t>444</t>
  </si>
  <si>
    <t>兵庫県美方郡（香美町香住区を除く。）</t>
  </si>
  <si>
    <t>445</t>
  </si>
  <si>
    <t>兵庫県朝来市、養父市</t>
  </si>
  <si>
    <t>446</t>
  </si>
  <si>
    <t>兵庫県芦屋市、宝塚市（鹿塩、駒の町、新明和町、長尾台、仁川旭ガ丘、仁川うぐいす台、仁川北、仁川清風台、仁川台、仁川高台、仁川高丸、仁川団地、仁川月見ガ丘、仁川宮西町、花屋敷荘園、花屋敷つつじガ丘、花屋敷松ガ丘、雲雀丘、雲雀丘山手及びふじガ丘を除く。）、西宮市（清瀬台、塩瀬町名塩、塩瀬町生瀬、名塩ガーデン、名塩山荘、名塩新町、名塩茶園町、名塩南台、生瀬高台、生瀬町、生瀬町東町、花の峯、東山台、宝生ヶ丘及び青葉台に限る。）</t>
  </si>
  <si>
    <t>447</t>
  </si>
  <si>
    <t>兵庫県宝塚市（鹿塩、駒の町、新明和町、仁川旭ガ丘、仁川うぐいす台、仁川北、仁川清風台、仁川台、仁川高台、仁川高丸、仁川団地、仁川月見ガ丘及び仁川宮西町に限る。）、西宮市（北六甲台、すみれ台、山口町、清瀬台、塩瀬町名塩、塩瀬町生瀬、名塩ガーデン、名塩山荘、名塩新町、名塩茶園町、名塩南台、生瀬高台、生瀬町、生瀬町東町、花の峯、東山台、宝生ヶ丘及び青葉台を除く。）</t>
  </si>
  <si>
    <t>448</t>
  </si>
  <si>
    <t>兵庫県洲本市、南あわじ市</t>
  </si>
  <si>
    <t>449</t>
  </si>
  <si>
    <t>兵庫県淡路市</t>
  </si>
  <si>
    <t>450</t>
  </si>
  <si>
    <t>広島県広島市（佐伯区（杉並台及び湯来町に限る。）を除く。）、安芸郡</t>
  </si>
  <si>
    <t>451</t>
  </si>
  <si>
    <t>山口県光市（岩田、岩田立野、塩田、束荷及び三輪に限る。）、柳井市、熊毛郡</t>
  </si>
  <si>
    <t>452</t>
  </si>
  <si>
    <t>山口県大島郡</t>
  </si>
  <si>
    <t>453</t>
  </si>
  <si>
    <t>広島県江田島市、呉市、東広島市（黒瀬学園台、黒瀬春日野、黒瀬切田が丘、黒瀬桜が丘、黒瀬町市飯田、黒瀬町大多田、黒瀬町小多田、黒瀬町兼沢、黒瀬町兼広、黒瀬町上保田、黒瀬町川角、黒瀬町切田、黒瀬町国近、黒瀬町菅田、黒瀬町津江、黒瀬町乃美尾、黒瀬町丸山、黒瀬町南方、黒瀬町宗近柳国、黒瀬楢原北、黒瀬楢原西、黒瀬楢原東及び黒瀬松ケ丘に限る。）</t>
  </si>
  <si>
    <t>454</t>
  </si>
  <si>
    <t>広島県三次市（甲奴町を除く。）</t>
  </si>
  <si>
    <t>455</t>
  </si>
  <si>
    <t>広島県東広島市（安芸津町、黒瀬学園台、黒瀬春日野、黒瀬切田が丘、黒瀬桜が丘、黒瀬町市飯田、黒瀬町大多田、黒瀬町小多田、黒瀬町兼沢、黒瀬町兼広、黒瀬町上保田、黒瀬町川角、黒瀬町切田、黒瀬町国近、黒瀬町菅田、黒瀬町津江、黒瀬町乃美尾、黒瀬町丸山、黒瀬町南方、黒瀬町宗近柳国、黒瀬楢原北、黒瀬楢原西、黒瀬楢原東及び黒瀬松ケ丘を除く。）</t>
  </si>
  <si>
    <t>456-2</t>
  </si>
  <si>
    <t>広島県庄原市（東城町を除く。）</t>
  </si>
  <si>
    <t>461</t>
  </si>
  <si>
    <t>広島県山県郡北広島町（雲耕、移原、大暮、大利原、大元、奥中原、奥原、苅屋形、川小田、草安、荒神原、小原、才乙、高野、土橋、中祖、南門原、西八幡原、橋山、東八幡原、細見、政所、溝口、宮地及び米沢を除く。）</t>
  </si>
  <si>
    <t>462</t>
  </si>
  <si>
    <t>広島県安芸高田市</t>
  </si>
  <si>
    <t>463-2</t>
  </si>
  <si>
    <t>広島県山県郡（安芸太田町及び北広島町（雲耕、移原、大暮、大利原、大元、奥中原、奥原、苅屋形、川小田、草安、荒神原、小原、才乙、高野、土橋、中祖、南門原、西八幡原、橋山、東八幡原、細見、政所、溝口、宮地及び米沢に限る。）に限る。）</t>
  </si>
  <si>
    <t>465-2</t>
  </si>
  <si>
    <t>広島県大竹市、山口県岩国市、玖珂郡</t>
  </si>
  <si>
    <t>467</t>
  </si>
  <si>
    <t>広島県廿日市市、広島市佐伯区（杉並台及び湯来町に限る。）</t>
  </si>
  <si>
    <t>468-2</t>
  </si>
  <si>
    <t>山口県下関市</t>
  </si>
  <si>
    <t>469</t>
  </si>
  <si>
    <t>山口県下松市、光市（岩田、岩田立野、塩田、束荷及び三輪を除く。）、周南市（大河内、奥関屋、勝間ケ丘、勝間原、熊毛中央、御所尾原、小松原、幸ケ丘、自由ケ丘、新清光台、清光台、清尾、高水原、鶴見台、中村、原、樋口、緑ケ丘、八代、安田、夢ケ丘、呼坂及び呼坂本町に限る｡ ）</t>
  </si>
  <si>
    <t>470</t>
  </si>
  <si>
    <t>山口県周南市（大河内、奥関屋、勝間ケ丘、勝間原、熊毛中央、御所尾原、小松原、幸ケ丘、自由ケ丘、新清光台、清光台、清尾、高水原、鶴見台、中村、原、樋口、緑ケ丘、八代、安田、夢ケ丘、呼坂及び呼坂本町を除く｡ ）</t>
  </si>
  <si>
    <t>471</t>
  </si>
  <si>
    <t>山口県防府市、山口市（徳地伊賀地、徳地小古祖、徳地上村、徳地岸見、徳地串、徳地鯖河内、徳地島地、徳地野谷、徳地引谷、徳地深谷、徳地藤木、徳地船路、徳地堀、徳地三谷、徳地八坂、徳地山畑及び徳地柚木に限る。）</t>
  </si>
  <si>
    <t>472</t>
  </si>
  <si>
    <t>山口県宇部市、山陽小野田市、山口市阿知須</t>
  </si>
  <si>
    <t>474</t>
  </si>
  <si>
    <t>山口県長門市</t>
  </si>
  <si>
    <t>475-2</t>
  </si>
  <si>
    <t>山口県美祢市（美東町を除く。）</t>
  </si>
  <si>
    <t>477</t>
  </si>
  <si>
    <t>山口県萩市（江崎、片俣、上小川西分、上小川東分、上田万、吉部上、吉部下、下小川、下田万、須佐、鈴野川、高佐上、高佐下、中小川、弥富上及び弥富下を除く。）</t>
  </si>
  <si>
    <t>478</t>
  </si>
  <si>
    <t>山口県萩市（江崎、上小川西分、上小川東分、上田万、下小川、下田万、須佐、鈴野川、中小川、弥富上及び弥富下に限る。）</t>
  </si>
  <si>
    <t>479</t>
  </si>
  <si>
    <t>山口県萩市（片俣、吉部上、吉部下、高佐上及び高佐下に限る。）、阿武郡</t>
  </si>
  <si>
    <t>481-3</t>
  </si>
  <si>
    <t>山口県山口市（阿知須、徳地伊賀地、徳地小古祖、徳地上村、徳地岸見、徳地串、徳地鯖河内、徳地島地、徳地野谷、徳地引谷、徳地深谷、徳地藤木、徳地船路、徳地堀、徳地三谷、徳地八坂、徳地山畑及び徳地柚木を除く。）</t>
  </si>
  <si>
    <t>483</t>
  </si>
  <si>
    <t>山口県美祢市美東町</t>
  </si>
  <si>
    <t>485</t>
  </si>
  <si>
    <t>広島県尾道市（因島大浜町、因島鏡浦町、因島重井町、因島洲江町、因島田熊町、因島外浦町、因島中庄町、因島土生町、因島原町、因島三庄町、因島椋浦町及び瀬戸田町に限る。）</t>
  </si>
  <si>
    <t>486</t>
  </si>
  <si>
    <t>広島県竹原市、東広島市安芸津町</t>
  </si>
  <si>
    <t>487</t>
  </si>
  <si>
    <t>広島県豊田郡</t>
  </si>
  <si>
    <t>488-2</t>
  </si>
  <si>
    <t>広島県福山市新市町、府中市、三次市甲奴町</t>
  </si>
  <si>
    <t>489-3</t>
  </si>
  <si>
    <t>広島県三原市（久井町及び大和町に限る。）、世羅郡</t>
  </si>
  <si>
    <t>494</t>
  </si>
  <si>
    <t>広島県庄原市東城町</t>
  </si>
  <si>
    <t>495</t>
  </si>
  <si>
    <t>広島県神石郡</t>
  </si>
  <si>
    <t>496-2</t>
  </si>
  <si>
    <t>広島県尾道市（因島大浜町、因島鏡浦町、因島重井町、因島洲江町、因島田熊町、因島外浦町、因島中庄町、因島土生町、因島原町、因島三庄町、因島椋浦町及び瀬戸田町を除く。）、三原市（久井町及び大和町を除く。）</t>
  </si>
  <si>
    <t>498</t>
  </si>
  <si>
    <t>広島県福山市（今津町、金江町金見、金江町藁江、神村町、高西町川尻、高西町真田、高西町南、東村町、藤江町、本郷町、松永町、南松永町、宮前町及び柳津町に限る。）</t>
  </si>
  <si>
    <t>（ただし、市外局番を除く電気通信番号による発信については、番号区画コード499の番号区画（福山市（内海町、神辺町及び沼隈町に限る。）を除く。）を含む。）</t>
  </si>
  <si>
    <t>499</t>
  </si>
  <si>
    <t>広島県福山市（今津町、金江町金見、金江町藁江、神村町、新市町、高西町川尻、高西町真田、高西町南、東村町、藤江町、本郷町、松永町、南松永町、宮前町及び柳津町を除く。）</t>
  </si>
  <si>
    <t>（ただし、福山市（今津町、内海町、金江町金見、金江町藁江、神村町、神辺町、新市町、高西町川尻、高西町真田、高西町南、東村町、藤江町、本郷町、松永町、南松永町、沼隈町、宮前町及び柳津町を除く。）における市外局番を除く電気通信番号による発信については、番号区画コード498の番号区画を含む。）</t>
  </si>
  <si>
    <t>500</t>
  </si>
  <si>
    <t>島根県隠岐郡隠岐の島町</t>
  </si>
  <si>
    <t>501</t>
  </si>
  <si>
    <t>島根県隠岐郡（隠岐の島町を除く。）</t>
  </si>
  <si>
    <t>502</t>
  </si>
  <si>
    <t>島根県松江市</t>
  </si>
  <si>
    <t>503</t>
  </si>
  <si>
    <t>島根県出雲市</t>
  </si>
  <si>
    <t>504</t>
  </si>
  <si>
    <t>島根県安来市</t>
  </si>
  <si>
    <t>505</t>
  </si>
  <si>
    <t>島根県雲南市（掛合町及び吉田町を除く。）、仁多郡</t>
  </si>
  <si>
    <t>506</t>
  </si>
  <si>
    <t>島根県雲南市（掛合町及び吉田町に限る。）、飯石郡</t>
  </si>
  <si>
    <t>507</t>
  </si>
  <si>
    <t>島根県大田市（川合町及び温泉津町を除く。）</t>
  </si>
  <si>
    <t>508</t>
  </si>
  <si>
    <t>島根県浜田市</t>
  </si>
  <si>
    <t>509</t>
  </si>
  <si>
    <t>島根県大田市温泉津町、江津市（桜江町を除く。）</t>
  </si>
  <si>
    <t>510</t>
  </si>
  <si>
    <t>島根県大田市川合町、江津市桜江町、邑智郡</t>
  </si>
  <si>
    <t>511</t>
  </si>
  <si>
    <t>島根県益田市</t>
  </si>
  <si>
    <t>512</t>
  </si>
  <si>
    <t>島根県鹿足郡</t>
  </si>
  <si>
    <t>513</t>
  </si>
  <si>
    <t>鳥取県鳥取市（河原町、佐治町及び用瀬町を除く。）、岩美郡</t>
  </si>
  <si>
    <t>514</t>
  </si>
  <si>
    <t>鳥取県鳥取市（河原町、佐治町及び用瀬町に限る。）、八頭郡</t>
  </si>
  <si>
    <t>515</t>
  </si>
  <si>
    <t>鳥取県倉吉市、西伯郡大山町（赤坂、石井垣、上市、岡、栄田、塩津、下市、下甲、住吉、退休寺、高橋、田中、潮音寺、束積、殿河内、長野、羽田井、樋口、松河原、御崎及び八重に限る。）、東伯郡</t>
  </si>
  <si>
    <t>516</t>
  </si>
  <si>
    <t>鳥取県境港市、米子市、西伯郡（大山町（赤坂、石井垣、上市、岡、栄田、塩津、下市、下甲、住吉、退休寺、高橋、田中、潮音寺、束積、殿河内、長野、羽田井、樋口、松河原、御崎及び八重に限る。）を除く。）</t>
  </si>
  <si>
    <t>517</t>
  </si>
  <si>
    <t>鳥取県日野郡</t>
  </si>
  <si>
    <t>518</t>
  </si>
  <si>
    <t>岡山県岡山市南区（植松、西畦及び箕島に限る。）、倉敷市、都窪郡</t>
  </si>
  <si>
    <t>519</t>
  </si>
  <si>
    <t>岡山県赤磐市（穂崎及び馬屋に限る。）、岡山市（南区（植松、西畦及び箕島に限る。）を除く。）、瀬戸内市邑久町（福山、大富、北島及び向山に限る。）、久米郡久米南町</t>
  </si>
  <si>
    <t>520</t>
  </si>
  <si>
    <t>岡山県玉野市</t>
  </si>
  <si>
    <t>522-2</t>
  </si>
  <si>
    <t>岡山県浅口市</t>
  </si>
  <si>
    <t>525</t>
  </si>
  <si>
    <t>岡山県笠岡市、浅口郡</t>
  </si>
  <si>
    <t>526</t>
  </si>
  <si>
    <t>岡山県高梁市、真庭市（阿口、上呰部、上中津井、上水田、五名、下呰部、下中津井、宮地及び山田に限る。）、加賀郡吉備中央町（上竹、北、黒土、黒山、岨谷、竹荘、田土、豊野、西、納地、宮地、湯山及び吉川に限る。）</t>
  </si>
  <si>
    <t>527</t>
  </si>
  <si>
    <t>岡山県井原市、小田郡</t>
  </si>
  <si>
    <t>528</t>
  </si>
  <si>
    <t>岡山県総社市</t>
  </si>
  <si>
    <t>529</t>
  </si>
  <si>
    <t>岡山県新見市</t>
  </si>
  <si>
    <t>530</t>
  </si>
  <si>
    <t>岡山県真庭市（阿口、上呰部、上中津井、上水田、五名、下呰部、下中津井、宮地及び山田を除く。）、苫田郡鏡野町（大、楠、富仲間、富西谷及び富東谷に限る。）、真庭郡</t>
  </si>
  <si>
    <t>531</t>
  </si>
  <si>
    <t>岡山県加賀郡吉備中央町（上竹、北、黒土、黒山、岨谷、竹荘、田土、豊野、西、納地、宮地、湯山及び吉川を除く。）、久米郡美咲町（上口、江与味、北、小山、里、栃原、中、中垪和、西、西川、西川上、西垪和、東垪和及び南に限る。）</t>
  </si>
  <si>
    <t>532</t>
  </si>
  <si>
    <t>岡山県津山市、勝田郡、久米郡美咲町（飯岡、上口、江与味、北、高下、小山、里、栃原、中、中垪和、西、西川、西川上、西垪和、東垪和及び南を除く。）、苫田郡鏡野町（大、楠、富仲間、富西谷及び富東谷を除く。）</t>
  </si>
  <si>
    <t>533</t>
  </si>
  <si>
    <t>岡山県美作市、英田郡</t>
  </si>
  <si>
    <t>534</t>
  </si>
  <si>
    <t>岡山県瀬戸内市長船町長船、備前市、和気郡</t>
  </si>
  <si>
    <t>535-2</t>
  </si>
  <si>
    <t>岡山県瀬戸内市（邑久町（福山、大富、北島及び向山に限る。）及び長船町長船を除く。）</t>
  </si>
  <si>
    <t>538-2</t>
  </si>
  <si>
    <t>岡山県赤磐市（穂崎及び馬屋を除く。）、久米郡美咲町（飯岡及び高下に限る。）</t>
  </si>
  <si>
    <t>540</t>
  </si>
  <si>
    <t>香川県観音寺市（豊浜町箕浦を除く。）、三豊市</t>
  </si>
  <si>
    <t>541</t>
  </si>
  <si>
    <t>香川県坂出市、善通寺市、丸亀市、綾歌郡宇多津町、仲多度郡</t>
  </si>
  <si>
    <t>542</t>
  </si>
  <si>
    <t>香川県さぬき市（小田、鴨部、鴨庄、志度及び末に限る。）、高松市、綾歌郡綾川町、香川郡、木田郡</t>
  </si>
  <si>
    <t>543</t>
  </si>
  <si>
    <t>香川県さぬき市（小田、鴨部、鴨庄、志度及び末を除く。）､東かがわ市</t>
  </si>
  <si>
    <t>544</t>
  </si>
  <si>
    <t>香川県小豆郡</t>
  </si>
  <si>
    <t>545</t>
  </si>
  <si>
    <t>高知県四万十市、幡多郡（大月町を除く。）</t>
  </si>
  <si>
    <t>546</t>
  </si>
  <si>
    <t>高知県宿毛市、幡多郡大月町</t>
  </si>
  <si>
    <t>547-2</t>
  </si>
  <si>
    <t>高知県高岡郡四万十町</t>
  </si>
  <si>
    <t>548</t>
  </si>
  <si>
    <t>高知県土佐清水市</t>
  </si>
  <si>
    <t>549</t>
  </si>
  <si>
    <t>徳島県阿波市（秋月、浦池、柿原、郡、五条、西条、高尾、土成、成当、水田、宮川内及び吉田を除く。）、吉野川市</t>
  </si>
  <si>
    <t>550</t>
  </si>
  <si>
    <t>徳島県美馬市、美馬郡</t>
  </si>
  <si>
    <t>551</t>
  </si>
  <si>
    <t>徳島県三好市、三好郡</t>
  </si>
  <si>
    <t>552</t>
  </si>
  <si>
    <t>徳島県阿南市</t>
  </si>
  <si>
    <t>553</t>
  </si>
  <si>
    <t>徳島県那賀郡</t>
  </si>
  <si>
    <t>554-2</t>
  </si>
  <si>
    <t>徳島県海部郡</t>
  </si>
  <si>
    <t>555-2</t>
  </si>
  <si>
    <t>徳島県小松島市、勝浦郡</t>
  </si>
  <si>
    <t>557-2</t>
  </si>
  <si>
    <t>徳島県阿波市（秋月、浦池、柿原、郡、五条、西条、高尾、土成、成当、水田、宮川内及び吉田に限る。）、徳島市、鳴門市、板野郡、名西郡、名東郡</t>
  </si>
  <si>
    <t>558</t>
  </si>
  <si>
    <t>高知県土佐郡、長岡郡（大豊町（馬瀬、角茂谷、久寿軒及び戸手野に限る。）を除く。）</t>
  </si>
  <si>
    <t>559-2</t>
  </si>
  <si>
    <t>高知県室戸市、安芸郡東洋町</t>
  </si>
  <si>
    <t>560-3</t>
  </si>
  <si>
    <t>高知県安芸市、安芸郡（馬路村、北川村、芸西村、田野町、奈半利町及び安田町に限る。）</t>
  </si>
  <si>
    <t>562-2</t>
  </si>
  <si>
    <t>高知県香美市、香南市、長岡郡大豊町（馬瀬、角茂谷、久寿軒及び戸手野に限る。）</t>
  </si>
  <si>
    <t>563-2</t>
  </si>
  <si>
    <t>高知県高知市、須崎市（浦ノ内出見、浦ノ内今川内、浦ノ内塩間、浦ノ内下中山、浦ノ内灰方及び浦ノ内福良に限る。）、土佐市、南国市、吾川郡いの町</t>
  </si>
  <si>
    <t>564</t>
  </si>
  <si>
    <t>高知県吾川郡仁淀川町、高岡郡（越知町、佐川町及び日高村に限る。）</t>
  </si>
  <si>
    <t>565</t>
  </si>
  <si>
    <t>高知県須崎市（浦ノ内出見、浦ノ内今川内、浦ノ内塩間、浦ノ内下中山、浦ノ内灰方及び浦ノ内福良を除く。）、高岡郡（津野町、中土佐町及び檮原町に限る。）</t>
  </si>
  <si>
    <t>566</t>
  </si>
  <si>
    <t>愛媛県上浮穴郡、喜多郡内子町（臼杵、大平、小田、上川、上田渡、立石、寺村、中川、中田渡、日野川、本川、南山及び吉野川に限る。）</t>
  </si>
  <si>
    <t>567</t>
  </si>
  <si>
    <t>愛媛県大洲市、喜多郡内子町（臼杵、大平、小田、上川、上田渡、立石、寺村、中川、中田渡、日野川、本川、南山及び吉野川を除く。）</t>
  </si>
  <si>
    <t>568</t>
  </si>
  <si>
    <t>愛媛県西予市三瓶町、八幡浜市、西宇和郡</t>
  </si>
  <si>
    <t>569</t>
  </si>
  <si>
    <t>愛媛県西予市（三瓶町を除く。）</t>
  </si>
  <si>
    <t>570</t>
  </si>
  <si>
    <t>愛媛県宇和島市、北宇和郡</t>
  </si>
  <si>
    <t>571</t>
  </si>
  <si>
    <t>愛媛県南宇和郡</t>
  </si>
  <si>
    <t>572</t>
  </si>
  <si>
    <t>愛媛県四国中央市、香川県観音寺市豊浜町箕浦</t>
  </si>
  <si>
    <t>573</t>
  </si>
  <si>
    <t>愛媛県今治市（大三島町、上浦町、関前大下、関前岡村、関前小大下、伯方町、宮窪町及び吉海町に限る。）、越智郡</t>
  </si>
  <si>
    <t>574</t>
  </si>
  <si>
    <t>愛媛県西条市（明理川、石田、石延、今在家、円海寺、大新田、大野、上市、河之内、河原津、河原津新田、喜多台、楠、国安、黒谷、桑村、小松町、周布、新市、新町、実報寺、高田、玉之江、旦之上、丹原町、壬生川、広江、広岡、福成寺、北条、三津屋、三津屋東、三津屋南、宮之内、三芳、安用、安用出作及び吉田を除く。）、新居浜市</t>
  </si>
  <si>
    <t>575</t>
  </si>
  <si>
    <t>愛媛県今治市（大三島町、上浦町、関前大下、関前岡村、関前小大下、伯方町、宮窪町及び吉海町を除く。）、西条市（明理川、石田、石延、今在家、円海寺、大新田、大野、上市、河之内、河原津、河原津新田、喜多台、楠、国安、黒谷、桑村、小松町、実報寺、周布、新市、新町、高田、玉之江、旦之上、丹原町、壬生川、広江、広岡、福成寺、北条、三津屋、三津屋東、三津屋南、宮之内、三芳、安用、安用出作及び吉田に限る。）</t>
  </si>
  <si>
    <t>576</t>
  </si>
  <si>
    <t>愛媛県伊予市、東温市、松山市、伊予郡</t>
  </si>
  <si>
    <t>577</t>
  </si>
  <si>
    <t>福岡県糸島市（市外局番を除く電気通信番号による発信については、番号区画コード578の番号区画を含む。）</t>
  </si>
  <si>
    <t>578</t>
  </si>
  <si>
    <t>福岡県大野城市、春日市、古賀市、太宰府市、筑紫野市、那珂川市、福岡市、糟屋郡（市外局番を除く電気通信番号による発信については、番号区画コード577の番号区画を含む。）</t>
  </si>
  <si>
    <t>579</t>
  </si>
  <si>
    <t>長崎県壱岐市</t>
  </si>
  <si>
    <t>580</t>
  </si>
  <si>
    <t>長崎県対馬市（厳原町、豊玉町及び美津島町に限る｡ ）</t>
  </si>
  <si>
    <t>581</t>
  </si>
  <si>
    <t>長崎県対馬市（上県町、上対馬町及び峰町に限る｡ ）</t>
  </si>
  <si>
    <t>582</t>
  </si>
  <si>
    <t>福岡県北九州市、中間市、遠賀郡、京都郡苅田町（与原、新津、下新津、二崎、下片島、稲光、法正寺、葛川、上片島、谷、鋤崎、山口、岡崎及び黒添を除く。）</t>
  </si>
  <si>
    <t>583</t>
  </si>
  <si>
    <t>福岡県行橋市、京都郡（苅田町（与原、新津、下新津、二崎、下片島、稲光、法正寺、葛川、上片島、谷、鋤崎、山口、岡崎及び黒添に限る。）及びみやこ町に限る。）、築上郡築上町</t>
  </si>
  <si>
    <t>584</t>
  </si>
  <si>
    <t>福岡県福津市、宗像市</t>
  </si>
  <si>
    <t>585</t>
  </si>
  <si>
    <t>佐賀県鳥栖市、三養基郡（上峰町を除く。）、福岡県小郡市、久留米市（田主丸町を除く。）、筑後市（下妻、富安及び馬間田を除く。）、みやま市瀬高町長田、三井郡、八女郡広川町（広川及び藤田に限る。）</t>
  </si>
  <si>
    <t>586</t>
  </si>
  <si>
    <t>福岡県八女市、八女郡広川町（広川及び藤田を除く。）</t>
  </si>
  <si>
    <t>587</t>
  </si>
  <si>
    <t>福岡県うきは市、久留米市田主丸町</t>
  </si>
  <si>
    <t>588</t>
  </si>
  <si>
    <t>熊本県荒尾市（上井手及び下井手に限る。）、福岡県大川市、大牟田市、筑後市（下妻、富安及び馬間田に限る。）、みやま市（瀬高町長田を除く。）、柳川市、三潴郡</t>
  </si>
  <si>
    <t>589</t>
  </si>
  <si>
    <t>福岡県朝倉市、朝倉郡</t>
  </si>
  <si>
    <t>590</t>
  </si>
  <si>
    <t>福岡県田川市、田川郡</t>
  </si>
  <si>
    <t>591</t>
  </si>
  <si>
    <t>福岡県飯塚市（鹿毛馬、口原、佐與及び勢田を除く。）、嘉麻市、嘉穂郡</t>
  </si>
  <si>
    <t>592</t>
  </si>
  <si>
    <t>福岡県直方市、宮若市、鞍手郡鞍手町</t>
  </si>
  <si>
    <t>593</t>
  </si>
  <si>
    <t>福岡県飯塚市（鹿毛馬、口原、佐與及び勢田に限る。）、鞍手郡小竹町</t>
  </si>
  <si>
    <t>594</t>
  </si>
  <si>
    <t>長崎県平戸市</t>
  </si>
  <si>
    <t>595</t>
  </si>
  <si>
    <t>佐賀県小城市、神埼市、佐賀市、多久市、神埼郡、杵島郡（大町町、江北町及び白石町（牛屋、坂田、新開、新明、田野上、戸ヶ里、深浦及び辺田を除く。）に限る。）、三養基郡上峰町</t>
  </si>
  <si>
    <t>596</t>
  </si>
  <si>
    <t>佐賀県嬉野市嬉野町、武雄市</t>
  </si>
  <si>
    <t>597</t>
  </si>
  <si>
    <t>佐賀県嬉野市（嬉野町を除く。）、鹿島市、杵島郡白石町（牛屋、坂田、新開、新明、田野上、戸ヶ里、深浦及び辺田に限る。）、藤津郡</t>
  </si>
  <si>
    <t>598</t>
  </si>
  <si>
    <t>佐賀県唐津市、東松浦郡</t>
  </si>
  <si>
    <t>599</t>
  </si>
  <si>
    <t>佐賀県伊万里市、西松浦郡、長崎県松浦市（鷹島町及び福島町に限る。）</t>
  </si>
  <si>
    <t>600</t>
  </si>
  <si>
    <t>長崎県佐世保市（宇久町を除く。）、松浦市（鷹島町及び福島町を除く。）、北松浦郡佐々町、東彼杵郡（東彼杵町を除く。）</t>
  </si>
  <si>
    <t>601</t>
  </si>
  <si>
    <t>長崎県諫早市、雲仙市（愛野町、吾妻町及び千々石町に限る。）、大村市、東彼杵郡東彼杵町</t>
  </si>
  <si>
    <t>602</t>
  </si>
  <si>
    <t>長崎県雲仙市（愛野町、吾妻町及び千々石町を除く。）、島原市、南島原市</t>
  </si>
  <si>
    <t>603</t>
  </si>
  <si>
    <t>長崎県長崎市（赤首町、池島町、上大野町、上黒崎町、神浦江川町、神浦扇山町、神浦上大中尾町、神浦上道徳町、神浦北大中尾町、神浦口福町、神浦下大中尾町、神浦下道徳町、神浦夏井町、神浦丸尾町、神浦向町、下大野町、下黒崎町、新牧野町、永田町、西出津町及び東出津町を除く。）、西彼杵郡</t>
  </si>
  <si>
    <t>604</t>
  </si>
  <si>
    <t>長崎県西海市、長崎市（赤首町、池島町、上大野町、上黒崎町、神浦江川町、神浦扇山町、神浦上大中尾町、神浦上道徳町、神浦北大中尾町、神浦口福町、神浦下大中尾町、神浦下道徳町、神浦夏井町、神浦丸尾町、神浦向町、下大野町、下黒崎町、新牧野町、永田町、西出津町及び東出津町に限る。）</t>
  </si>
  <si>
    <t>605</t>
  </si>
  <si>
    <t>長崎県五島市</t>
  </si>
  <si>
    <t>606</t>
  </si>
  <si>
    <t>長崎県佐世保市宇久町、北松浦郡（佐々町を除く。）、南松浦郡</t>
  </si>
  <si>
    <t>607</t>
  </si>
  <si>
    <t>熊本県熊本市（南区（城南町赤見、城南町阿高、城南町碇、城南町出水、城南町今吉野、城南町隈庄、城南町坂野、城南町さんさん、城南町沈目、城南町島田、城南町下宮地、城南町陳内、城南町高、城南町千町、城南町築地、城南町塚原、城南町永、城南町丹生宮、城南町東阿高、城南町藤山、城南町舞原、城南町宮地、城南町六田及び城南町鰐瀬に限る。）を除く。）、合志市、阿蘇郡西原村、上益城郡（山都町を除く。）、菊池郡</t>
  </si>
  <si>
    <t>608</t>
  </si>
  <si>
    <t>熊本県宇城市、宇土市、上天草市大矢野町、熊本市南区（城南町赤見、城南町阿高、城南町碇、城南町出水、城南町今吉野、城南町隈庄、城南町坂野、城南町さんさん、城南町沈目、城南町島田、城南町下宮地、城南町陳内、城南町高、城南町千町、城南町築地、城南町塚原、城南町永、城南町丹生宮、城南町東阿高、城南町藤山、城南町舞原、城南町宮地、城南町六田及び城南町鰐瀬に限る。）、下益城郡、八代郡氷川町（高塚及び吉本に限る。）</t>
  </si>
  <si>
    <t>609</t>
  </si>
  <si>
    <t>熊本県八代市、八代郡氷川町（高塚及び吉本を除く。）</t>
  </si>
  <si>
    <t>610</t>
  </si>
  <si>
    <t>熊本県人吉市、球磨郡</t>
  </si>
  <si>
    <t>611</t>
  </si>
  <si>
    <t xml:space="preserve">熊本県水俣市、葦北郡 </t>
  </si>
  <si>
    <t>612</t>
  </si>
  <si>
    <t>熊本県阿蘇市、阿蘇郡（産山村、小国町及び南小国町に限る。）</t>
  </si>
  <si>
    <t>613</t>
  </si>
  <si>
    <t>熊本県上益城郡山都町</t>
  </si>
  <si>
    <t>614</t>
  </si>
  <si>
    <t>熊本県阿蘇郡（高森町及び南阿蘇村に限る。）</t>
  </si>
  <si>
    <t>615</t>
  </si>
  <si>
    <t>熊本県菊池市、山鹿市、玉名郡和水町（板楠、岩、大田黒、上板楠、上十町、上和仁、津田、中十町、中林、中和仁、西吉地、野田、東吉地、平野、山十町及び和仁に限る。）</t>
  </si>
  <si>
    <t>616</t>
  </si>
  <si>
    <t>熊本県荒尾市（上井手及び下井手を除く。）、玉名市、玉名郡（和水町（板楠、岩、大田黒、上板楠、上十町、上和仁、津田、中十町、中林、中和仁、西吉地、野田、東吉地、平野、山十町及び和仁に限る。）を除く。）</t>
  </si>
  <si>
    <t>617-2</t>
  </si>
  <si>
    <t>熊本県天草市、上天草市（大矢野町を除く。）、天草郡</t>
  </si>
  <si>
    <t>619</t>
  </si>
  <si>
    <t>大分県佐伯市</t>
  </si>
  <si>
    <t>620</t>
  </si>
  <si>
    <t>大分県臼杵市（野津町を除く。）、津久見市</t>
  </si>
  <si>
    <t>621</t>
  </si>
  <si>
    <t>大分県日田市</t>
  </si>
  <si>
    <t>622</t>
  </si>
  <si>
    <t>大分県玖珠郡</t>
  </si>
  <si>
    <t>623</t>
  </si>
  <si>
    <t>大分県臼杵市野津町、豊後大野市（朝地町及び犬飼町を除く。）</t>
  </si>
  <si>
    <t>624</t>
  </si>
  <si>
    <t>大分県竹田市、豊後大野市朝地町</t>
  </si>
  <si>
    <t>625</t>
  </si>
  <si>
    <t>大分県大分市、豊後大野市犬飼町、由布市（湯布院町を除く。）</t>
  </si>
  <si>
    <t>626</t>
  </si>
  <si>
    <t>大分県杵築市山香町、別府市、由布市湯布院町、速見郡</t>
  </si>
  <si>
    <t>627</t>
  </si>
  <si>
    <t>大分県国東市（国東町及び国見町に限る。）、東国東郡</t>
  </si>
  <si>
    <t>628</t>
  </si>
  <si>
    <t>大分県宇佐市、杵築市（大田石丸、大田小野、大田沓掛、大田白木原、大田永松、大田波多方及び大田俣水に限る。）、豊後高田市</t>
  </si>
  <si>
    <t>629</t>
  </si>
  <si>
    <t>大分県杵築市（大田石丸、大田小野、大田沓掛、大田白木原、大田永松、大田波多方、大田俣水及び山香町を除く。）、国東市（国東町及び国見町を除く。）</t>
  </si>
  <si>
    <t>630</t>
  </si>
  <si>
    <t>大分県中津市、福岡県豊前市、築上郡（上毛町及び吉富町に限る。）</t>
  </si>
  <si>
    <t>631</t>
  </si>
  <si>
    <t>沖縄県糸満市、浦添市、うるま市、沖縄市、宜野湾市、豊見城市、那覇市、南城市、国頭郡（恩納村、宜野座村及び金武町に限る。）、島尻郡（伊是名村、伊平屋村、北大東村及び南大東村を除く。）、中頭郡</t>
  </si>
  <si>
    <t>632</t>
  </si>
  <si>
    <t>沖縄県名護市、国頭郡（伊江村、大宜味村、国頭村、今帰仁村、東村及び本部町に限る。）、島尻郡（伊是名村及び伊平屋村に限る。）</t>
  </si>
  <si>
    <t>633</t>
  </si>
  <si>
    <t>沖縄県島尻郡（北大東村及び南大東村に限る。）</t>
  </si>
  <si>
    <t>634</t>
  </si>
  <si>
    <t>沖縄県宮古島市、宮古郡</t>
  </si>
  <si>
    <t>635</t>
  </si>
  <si>
    <t>沖縄県石垣市、八重山郡</t>
  </si>
  <si>
    <t>636</t>
  </si>
  <si>
    <t>宮崎県延岡市、児湯郡木城町中之又</t>
  </si>
  <si>
    <t>637</t>
  </si>
  <si>
    <t>宮崎県日向市、東臼杵郡（椎葉村大河内を除く。）</t>
  </si>
  <si>
    <t>638</t>
  </si>
  <si>
    <t>宮崎県西臼杵郡</t>
  </si>
  <si>
    <t>639</t>
  </si>
  <si>
    <t>宮崎県西都市（現王島を除く。）、児湯郡（木城町中之又を除く。）、東臼杵郡椎葉村大河内</t>
  </si>
  <si>
    <t>640</t>
  </si>
  <si>
    <t>宮崎県えびの市、小林市、西諸県郡</t>
  </si>
  <si>
    <t>641</t>
  </si>
  <si>
    <t>宮崎県西都市現王島、宮崎市、東諸県郡</t>
  </si>
  <si>
    <t>642</t>
  </si>
  <si>
    <t>鹿児島県曽於市（大隅町を除く。）、宮崎県都城市、北諸県郡</t>
  </si>
  <si>
    <t>643</t>
  </si>
  <si>
    <t>宮崎県串間市、日南市</t>
  </si>
  <si>
    <t>644</t>
  </si>
  <si>
    <t>鹿児島県鹿児島郡十島村</t>
  </si>
  <si>
    <t>645</t>
  </si>
  <si>
    <t>鹿児島県鹿児島郡三島村</t>
  </si>
  <si>
    <t>646</t>
  </si>
  <si>
    <t>鹿児島県鹿児島市、日置市</t>
  </si>
  <si>
    <t>647</t>
  </si>
  <si>
    <t>鹿児島県指宿市、南九州市頴娃町</t>
  </si>
  <si>
    <t>648</t>
  </si>
  <si>
    <t>鹿児島県枕崎市、南九州市（頴娃町を除く。）、南さつま市</t>
  </si>
  <si>
    <t>649</t>
  </si>
  <si>
    <t>鹿児島県鹿屋市輝北町、志布志市、曽於市大隅町、曽於郡</t>
  </si>
  <si>
    <t>650</t>
  </si>
  <si>
    <t>鹿児島県鹿屋市（輝北町を除く。）、垂水市、肝属郡（肝付町及び東串良町に限る。）</t>
  </si>
  <si>
    <t>651</t>
  </si>
  <si>
    <t>鹿児島県肝属郡（錦江町及び南大隅町に限る。）</t>
  </si>
  <si>
    <t>652</t>
  </si>
  <si>
    <t>鹿児島県姶良市、霧島市、姶良郡</t>
  </si>
  <si>
    <t>653</t>
  </si>
  <si>
    <t>鹿児島県伊佐市</t>
  </si>
  <si>
    <t>654</t>
  </si>
  <si>
    <t>鹿児島県阿久根市、出水市、出水郡</t>
  </si>
  <si>
    <t>655</t>
  </si>
  <si>
    <t>鹿児島県いちき串木野市、薩摩川内市（鹿島町、上甑町、里町及び下甑町を除く。）、薩摩郡</t>
  </si>
  <si>
    <t>656</t>
  </si>
  <si>
    <t>鹿児島県薩摩川内市（鹿島町、上甑町、里町及び下甑町に限る。）</t>
  </si>
  <si>
    <t>657</t>
  </si>
  <si>
    <t>鹿児島県奄美市、大島郡（宇検村、喜界町、龍郷町及び大和村に限る。）</t>
  </si>
  <si>
    <t>658</t>
  </si>
  <si>
    <t>鹿児島県大島郡（宇検村、喜界町、瀬戸内町、龍郷町及び大和村を除く。）</t>
  </si>
  <si>
    <t>659</t>
  </si>
  <si>
    <t>鹿児島県西之表市、熊毛郡（屋久島町を除く。）</t>
  </si>
  <si>
    <t>660</t>
  </si>
  <si>
    <t>鹿児島県熊毛郡屋久島町</t>
  </si>
  <si>
    <t>661</t>
  </si>
  <si>
    <t>鹿児島県大島郡瀬戸内町</t>
  </si>
  <si>
    <t>電話番号
（ハイフンなし）</t>
    <rPh sb="0" eb="2">
      <t>デンワ</t>
    </rPh>
    <rPh sb="2" eb="4">
      <t>バンゴウ</t>
    </rPh>
    <phoneticPr fontId="14"/>
  </si>
  <si>
    <t>電話番号の桁数</t>
    <rPh sb="0" eb="2">
      <t>デンワ</t>
    </rPh>
    <rPh sb="2" eb="4">
      <t>バンゴウ</t>
    </rPh>
    <rPh sb="5" eb="7">
      <t>ケタスウ</t>
    </rPh>
    <phoneticPr fontId="14"/>
  </si>
  <si>
    <t>先頭5桁比較</t>
    <rPh sb="0" eb="2">
      <t>セントウ</t>
    </rPh>
    <rPh sb="3" eb="4">
      <t>ケタ</t>
    </rPh>
    <rPh sb="4" eb="6">
      <t>ヒカク</t>
    </rPh>
    <phoneticPr fontId="14"/>
  </si>
  <si>
    <t>先頭4桁比較</t>
    <rPh sb="0" eb="2">
      <t>セントウ</t>
    </rPh>
    <rPh sb="3" eb="4">
      <t>ケタ</t>
    </rPh>
    <rPh sb="4" eb="6">
      <t>ヒカク</t>
    </rPh>
    <phoneticPr fontId="14"/>
  </si>
  <si>
    <t>先頭3桁比較</t>
    <rPh sb="0" eb="2">
      <t>セントウ</t>
    </rPh>
    <rPh sb="3" eb="4">
      <t>ケタ</t>
    </rPh>
    <rPh sb="4" eb="6">
      <t>ヒカク</t>
    </rPh>
    <phoneticPr fontId="14"/>
  </si>
  <si>
    <t>先頭2桁比較</t>
    <rPh sb="0" eb="2">
      <t>セントウ</t>
    </rPh>
    <rPh sb="3" eb="4">
      <t>ケタ</t>
    </rPh>
    <rPh sb="4" eb="6">
      <t>ヒカク</t>
    </rPh>
    <phoneticPr fontId="14"/>
  </si>
  <si>
    <t>採用する市外局番</t>
    <rPh sb="0" eb="2">
      <t>サイヨウ</t>
    </rPh>
    <rPh sb="4" eb="6">
      <t>シガイ</t>
    </rPh>
    <rPh sb="6" eb="8">
      <t>キョクバン</t>
    </rPh>
    <phoneticPr fontId="14"/>
  </si>
  <si>
    <t>市外局番</t>
    <rPh sb="0" eb="2">
      <t>シガイ</t>
    </rPh>
    <rPh sb="2" eb="4">
      <t>キョクバン</t>
    </rPh>
    <phoneticPr fontId="14"/>
  </si>
  <si>
    <t>市内局番</t>
    <rPh sb="0" eb="2">
      <t>シナイ</t>
    </rPh>
    <rPh sb="2" eb="4">
      <t>キョクバン</t>
    </rPh>
    <phoneticPr fontId="14"/>
  </si>
  <si>
    <t>加入者番号</t>
    <rPh sb="0" eb="3">
      <t>カニュウシャ</t>
    </rPh>
    <rPh sb="3" eb="5">
      <t>バンゴウ</t>
    </rPh>
    <phoneticPr fontId="14"/>
  </si>
  <si>
    <t>電話番号
（ハイフンあり）</t>
    <rPh sb="0" eb="2">
      <t>デンワ</t>
    </rPh>
    <rPh sb="2" eb="4">
      <t>バンゴウ</t>
    </rPh>
    <phoneticPr fontId="14"/>
  </si>
  <si>
    <t>続きをご入力ください→</t>
    <rPh sb="0" eb="1">
      <t>ツヅ</t>
    </rPh>
    <rPh sb="4" eb="6">
      <t>ニュウリョク</t>
    </rPh>
    <phoneticPr fontId="1"/>
  </si>
  <si>
    <t>お名前(口座名義)</t>
    <rPh sb="1" eb="3">
      <t>ナマエ</t>
    </rPh>
    <rPh sb="4" eb="6">
      <t>コウザ</t>
    </rPh>
    <rPh sb="6" eb="8">
      <t>メイギ</t>
    </rPh>
    <phoneticPr fontId="1"/>
  </si>
  <si>
    <t>メールアドレス</t>
    <phoneticPr fontId="1"/>
  </si>
  <si>
    <t>VER03-20230927</t>
    <phoneticPr fontId="1"/>
  </si>
  <si>
    <t>　通帳表紙裏側　神奈川県医師信用組合の上に記載しております。</t>
    <rPh sb="1" eb="3">
      <t>ツウチョウ</t>
    </rPh>
    <rPh sb="3" eb="5">
      <t>ヒョウシ</t>
    </rPh>
    <rPh sb="5" eb="7">
      <t>ウラガワ</t>
    </rPh>
    <rPh sb="8" eb="18">
      <t>カナガワケンイシシンヨウクミアイ</t>
    </rPh>
    <rPh sb="19" eb="20">
      <t>ウエ</t>
    </rPh>
    <rPh sb="21" eb="23">
      <t>キサイ</t>
    </rPh>
    <phoneticPr fontId="1"/>
  </si>
  <si>
    <t>電話番号</t>
    <rPh sb="0" eb="2">
      <t>デンワ</t>
    </rPh>
    <rPh sb="2" eb="4">
      <t>バンゴウ</t>
    </rPh>
    <phoneticPr fontId="1"/>
  </si>
  <si>
    <t>お渡し完了日</t>
    <phoneticPr fontId="1"/>
  </si>
  <si>
    <t>お　取　引
店　　　舗</t>
    <rPh sb="2" eb="3">
      <t>トリ</t>
    </rPh>
    <rPh sb="4" eb="5">
      <t>イン</t>
    </rPh>
    <rPh sb="6" eb="7">
      <t>テン</t>
    </rPh>
    <rPh sb="10" eb="11">
      <t>ホ</t>
    </rPh>
    <phoneticPr fontId="1"/>
  </si>
  <si>
    <t>お　客　様
番　　　号</t>
    <phoneticPr fontId="1"/>
  </si>
  <si>
    <t>科　　　目</t>
    <rPh sb="0" eb="1">
      <t>カ</t>
    </rPh>
    <rPh sb="4" eb="5">
      <t>メ</t>
    </rPh>
    <phoneticPr fontId="1"/>
  </si>
  <si>
    <t>お 渡 し
方    法</t>
    <rPh sb="2" eb="3">
      <t>ワタ</t>
    </rPh>
    <rPh sb="6" eb="7">
      <t>カタ</t>
    </rPh>
    <rPh sb="11" eb="12">
      <t>ホウ</t>
    </rPh>
    <phoneticPr fontId="1"/>
  </si>
  <si>
    <t>E メ ー ル</t>
    <phoneticPr fontId="1"/>
  </si>
  <si>
    <t>みなとみらいクイーンズタワーＡ</t>
    <phoneticPr fontId="1"/>
  </si>
  <si>
    <t>みなとみらいクイーンズタワーＢ</t>
    <phoneticPr fontId="1"/>
  </si>
  <si>
    <t>みなとみらいクイーンズタワーＣ</t>
    <phoneticPr fontId="1"/>
  </si>
  <si>
    <t>みなとみらいランドマークタワー</t>
    <phoneticPr fontId="1"/>
  </si>
  <si>
    <t>みなとみらい</t>
    <phoneticPr fontId="1"/>
  </si>
  <si>
    <t>栃窪</t>
    <phoneticPr fontId="1"/>
  </si>
  <si>
    <t>お選び下さい</t>
  </si>
  <si>
    <t>　</t>
  </si>
  <si>
    <t>ご住所</t>
    <rPh sb="1" eb="3">
      <t>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</si>
</sst>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ggge&quot;年&quot;m&quot;月&quot;d&quot;日&quot;"/>
    <numFmt numFmtId="177" formatCode="0000000"/>
    <numFmt numFmtId="178" formatCode="[&lt;=999]000;[&lt;=9999]000\-00;000\-0000"/>
    <numFmt numFmtId="179" formatCode="\(yyyy\)ggge&quot;年&quot;mm&quot;月&quot;dd&quot;日&quot;"/>
    <numFmt numFmtId="180" formatCode="ggge&quot;年&quot;mm&quot;月&quot;dd&quot;日&quot;"/>
    <numFmt numFmtId="181" formatCode="&quot;～&quot;ggge&quot;年&quot;mm&quot;月&quot;dd&quot;日&quot;"/>
    <numFmt numFmtId="182" formatCode="\(yyyy\)ggge\.mm\.dd"/>
  </numFmts>
  <fonts count="33">
    <font>
      <sz val="9"/>
      <color theme="1"/>
      <name val="ＭＳ 明朝"/>
      <family val="2"/>
      <charset val="128"/>
    </font>
    <font>
      <sz val="6"/>
      <name val="ＭＳ 明朝"/>
      <family val="2"/>
      <charset val="128"/>
    </font>
    <font>
      <sz val="9"/>
      <color theme="1"/>
      <name val="ＭＳ ゴシック"/>
      <family val="3"/>
      <charset val="128"/>
    </font>
    <font>
      <sz val="9"/>
      <color theme="1"/>
      <name val="ＭＳ 明朝"/>
      <family val="1"/>
      <charset val="128"/>
    </font>
    <font>
      <b/>
      <u val="double"/>
      <sz val="9"/>
      <color rgb="FF0000FF"/>
      <name val="ＭＳ 明朝"/>
      <family val="1"/>
      <charset val="128"/>
    </font>
    <font>
      <sz val="12"/>
      <color theme="1"/>
      <name val="ＭＳ 明朝"/>
      <family val="2"/>
      <charset val="128"/>
    </font>
    <font>
      <sz val="11"/>
      <name val="ＭＳ Ｐゴシック"/>
      <family val="3"/>
      <charset val="128"/>
    </font>
    <font>
      <sz val="9"/>
      <color rgb="FFFF0000"/>
      <name val="ＭＳ 明朝"/>
      <family val="2"/>
      <charset val="128"/>
    </font>
    <font>
      <b/>
      <sz val="10"/>
      <color theme="1"/>
      <name val="HGSｺﾞｼｯｸM"/>
      <family val="3"/>
      <charset val="128"/>
    </font>
    <font>
      <sz val="8"/>
      <color theme="1"/>
      <name val="ＭＳ 明朝"/>
      <family val="2"/>
      <charset val="128"/>
    </font>
    <font>
      <sz val="7.5"/>
      <color theme="1"/>
      <name val="ＭＳ 明朝"/>
      <family val="1"/>
      <charset val="128"/>
    </font>
    <font>
      <sz val="7.5"/>
      <color theme="1"/>
      <name val="ＭＳ 明朝"/>
      <family val="2"/>
      <charset val="128"/>
    </font>
    <font>
      <sz val="9"/>
      <color rgb="FF0000FF"/>
      <name val="ＭＳ 明朝"/>
      <family val="2"/>
      <charset val="128"/>
    </font>
    <font>
      <sz val="11"/>
      <color theme="1"/>
      <name val="游ゴシック"/>
      <family val="2"/>
      <scheme val="minor"/>
    </font>
    <font>
      <sz val="6"/>
      <name val="游ゴシック"/>
      <family val="3"/>
      <charset val="128"/>
      <scheme val="minor"/>
    </font>
    <font>
      <sz val="8"/>
      <color theme="1"/>
      <name val="ＭＳ 明朝"/>
      <family val="1"/>
      <charset val="128"/>
    </font>
    <font>
      <b/>
      <sz val="8"/>
      <color theme="1"/>
      <name val="ＭＳ 明朝"/>
      <family val="1"/>
      <charset val="128"/>
    </font>
    <font>
      <sz val="11"/>
      <color theme="0"/>
      <name val="游ゴシック"/>
      <family val="2"/>
      <scheme val="minor"/>
    </font>
    <font>
      <sz val="11"/>
      <color theme="0"/>
      <name val="游ゴシック"/>
      <family val="3"/>
      <charset val="128"/>
      <scheme val="minor"/>
    </font>
    <font>
      <u/>
      <sz val="9"/>
      <color theme="10"/>
      <name val="ＭＳ 明朝"/>
      <family val="2"/>
      <charset val="128"/>
    </font>
    <font>
      <b/>
      <sz val="9"/>
      <color theme="1"/>
      <name val="HGSｺﾞｼｯｸM"/>
      <family val="3"/>
      <charset val="128"/>
    </font>
    <font>
      <sz val="9"/>
      <name val="ＭＳ 明朝"/>
      <family val="2"/>
      <charset val="128"/>
    </font>
    <font>
      <sz val="10"/>
      <color theme="1"/>
      <name val="ＭＳ 明朝"/>
      <family val="2"/>
      <charset val="128"/>
    </font>
    <font>
      <sz val="10"/>
      <color theme="1"/>
      <name val="ＭＳ 明朝"/>
      <family val="1"/>
      <charset val="128"/>
    </font>
    <font>
      <sz val="14"/>
      <color theme="1"/>
      <name val="AR丸ゴシック体E"/>
      <family val="3"/>
      <charset val="128"/>
    </font>
    <font>
      <sz val="10"/>
      <color theme="1"/>
      <name val="ＭＳ ゴシック"/>
      <family val="3"/>
      <charset val="128"/>
    </font>
    <font>
      <sz val="8.5"/>
      <color theme="1"/>
      <name val="ＭＳ 明朝"/>
      <family val="1"/>
      <charset val="128"/>
    </font>
    <font>
      <sz val="10"/>
      <color theme="1"/>
      <name val="ＭＳ Ｐゴシック"/>
      <family val="3"/>
      <charset val="128"/>
    </font>
    <font>
      <sz val="9"/>
      <color theme="1"/>
      <name val="ＭＳ Ｐ明朝"/>
      <family val="1"/>
      <charset val="128"/>
    </font>
    <font>
      <sz val="10"/>
      <color theme="1"/>
      <name val="ＭＳ Ｐ明朝"/>
      <family val="1"/>
      <charset val="128"/>
    </font>
    <font>
      <sz val="12"/>
      <color theme="1"/>
      <name val="ＭＳ Ｐ明朝"/>
      <family val="1"/>
      <charset val="128"/>
    </font>
    <font>
      <b/>
      <sz val="9"/>
      <color rgb="FFFF0000"/>
      <name val="ＭＳ 明朝"/>
      <family val="1"/>
      <charset val="128"/>
    </font>
    <font>
      <b/>
      <sz val="9"/>
      <color rgb="FFFF0000"/>
      <name val="ＭＳ Ｐ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002060"/>
        <bgColor indexed="64"/>
      </patternFill>
    </fill>
    <fill>
      <patternFill patternType="solid">
        <fgColor rgb="FF00B050"/>
        <bgColor indexed="64"/>
      </patternFill>
    </fill>
    <fill>
      <patternFill patternType="solid">
        <fgColor rgb="FF7030A0"/>
        <bgColor indexed="64"/>
      </patternFill>
    </fill>
    <fill>
      <patternFill patternType="solid">
        <fgColor rgb="FF0070C0"/>
        <bgColor indexed="64"/>
      </patternFill>
    </fill>
    <fill>
      <patternFill patternType="solid">
        <fgColor theme="8" tint="0.79998168889431442"/>
        <bgColor indexed="64"/>
      </patternFill>
    </fill>
  </fills>
  <borders count="7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hair">
        <color auto="1"/>
      </top>
      <bottom style="hair">
        <color auto="1"/>
      </bottom>
      <diagonal/>
    </border>
    <border>
      <left/>
      <right/>
      <top/>
      <bottom style="hair">
        <color auto="1"/>
      </bottom>
      <diagonal/>
    </border>
    <border>
      <left style="medium">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medium">
        <color rgb="FF0000FF"/>
      </left>
      <right style="medium">
        <color rgb="FF0000FF"/>
      </right>
      <top style="medium">
        <color rgb="FF0000FF"/>
      </top>
      <bottom style="medium">
        <color rgb="FF0000FF"/>
      </bottom>
      <diagonal/>
    </border>
    <border>
      <left/>
      <right style="medium">
        <color rgb="FF0000FF"/>
      </right>
      <top/>
      <bottom/>
      <diagonal/>
    </border>
    <border>
      <left style="medium">
        <color rgb="FF0000FF"/>
      </left>
      <right/>
      <top style="medium">
        <color rgb="FF0000FF"/>
      </top>
      <bottom style="medium">
        <color rgb="FF0000FF"/>
      </bottom>
      <diagonal/>
    </border>
    <border>
      <left style="medium">
        <color rgb="FF0000FF"/>
      </left>
      <right style="medium">
        <color rgb="FF0000FF"/>
      </right>
      <top style="medium">
        <color rgb="FF0000FF"/>
      </top>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00FF"/>
      </left>
      <right/>
      <top style="dashed">
        <color rgb="FF0000FF"/>
      </top>
      <bottom style="medium">
        <color rgb="FF0000FF"/>
      </bottom>
      <diagonal/>
    </border>
    <border>
      <left/>
      <right/>
      <top style="dashed">
        <color rgb="FF0000FF"/>
      </top>
      <bottom style="medium">
        <color rgb="FF0000FF"/>
      </bottom>
      <diagonal/>
    </border>
    <border>
      <left/>
      <right style="medium">
        <color rgb="FF0000FF"/>
      </right>
      <top style="dashed">
        <color rgb="FF0000FF"/>
      </top>
      <bottom style="medium">
        <color rgb="FF0000FF"/>
      </bottom>
      <diagonal/>
    </border>
    <border>
      <left style="medium">
        <color rgb="FF0000FF"/>
      </left>
      <right/>
      <top style="medium">
        <color rgb="FF0000FF"/>
      </top>
      <bottom style="dashed">
        <color rgb="FF0000FF"/>
      </bottom>
      <diagonal/>
    </border>
    <border>
      <left/>
      <right/>
      <top style="medium">
        <color rgb="FF0000FF"/>
      </top>
      <bottom style="dashed">
        <color rgb="FF0000FF"/>
      </bottom>
      <diagonal/>
    </border>
    <border>
      <left/>
      <right style="medium">
        <color rgb="FF0000FF"/>
      </right>
      <top style="medium">
        <color rgb="FF0000FF"/>
      </top>
      <bottom style="dashed">
        <color rgb="FF0000FF"/>
      </bottom>
      <diagonal/>
    </border>
    <border>
      <left style="hair">
        <color auto="1"/>
      </left>
      <right style="hair">
        <color auto="1"/>
      </right>
      <top/>
      <bottom style="thin">
        <color auto="1"/>
      </bottom>
      <diagonal/>
    </border>
    <border diagonalDown="1">
      <left style="medium">
        <color rgb="FF0000FF"/>
      </left>
      <right style="hair">
        <color auto="1"/>
      </right>
      <top style="medium">
        <color rgb="FF0000FF"/>
      </top>
      <bottom/>
      <diagonal style="thin">
        <color auto="1"/>
      </diagonal>
    </border>
    <border>
      <left style="hair">
        <color auto="1"/>
      </left>
      <right style="hair">
        <color auto="1"/>
      </right>
      <top style="medium">
        <color rgb="FF0000FF"/>
      </top>
      <bottom style="thin">
        <color auto="1"/>
      </bottom>
      <diagonal/>
    </border>
    <border>
      <left style="hair">
        <color auto="1"/>
      </left>
      <right style="hair">
        <color auto="1"/>
      </right>
      <top style="medium">
        <color rgb="FF0000FF"/>
      </top>
      <bottom/>
      <diagonal/>
    </border>
    <border>
      <left style="hair">
        <color auto="1"/>
      </left>
      <right style="medium">
        <color rgb="FF0000FF"/>
      </right>
      <top style="medium">
        <color rgb="FF0000FF"/>
      </top>
      <bottom/>
      <diagonal/>
    </border>
    <border diagonalDown="1">
      <left style="medium">
        <color rgb="FF0000FF"/>
      </left>
      <right style="hair">
        <color auto="1"/>
      </right>
      <top/>
      <bottom style="thin">
        <color auto="1"/>
      </bottom>
      <diagonal style="thin">
        <color auto="1"/>
      </diagonal>
    </border>
    <border>
      <left style="hair">
        <color auto="1"/>
      </left>
      <right style="medium">
        <color rgb="FF0000FF"/>
      </right>
      <top style="hair">
        <color auto="1"/>
      </top>
      <bottom style="thin">
        <color auto="1"/>
      </bottom>
      <diagonal/>
    </border>
    <border>
      <left style="medium">
        <color rgb="FF0000FF"/>
      </left>
      <right/>
      <top style="thin">
        <color auto="1"/>
      </top>
      <bottom style="thin">
        <color auto="1"/>
      </bottom>
      <diagonal/>
    </border>
    <border>
      <left style="hair">
        <color auto="1"/>
      </left>
      <right style="medium">
        <color rgb="FF0000FF"/>
      </right>
      <top style="thin">
        <color auto="1"/>
      </top>
      <bottom style="thin">
        <color auto="1"/>
      </bottom>
      <diagonal/>
    </border>
    <border>
      <left style="medium">
        <color rgb="FF0000FF"/>
      </left>
      <right style="hair">
        <color auto="1"/>
      </right>
      <top style="thin">
        <color auto="1"/>
      </top>
      <bottom style="thin">
        <color auto="1"/>
      </bottom>
      <diagonal/>
    </border>
    <border>
      <left style="medium">
        <color rgb="FF0000FF"/>
      </left>
      <right style="hair">
        <color auto="1"/>
      </right>
      <top style="thin">
        <color auto="1"/>
      </top>
      <bottom style="medium">
        <color rgb="FF0000FF"/>
      </bottom>
      <diagonal/>
    </border>
    <border>
      <left style="hair">
        <color auto="1"/>
      </left>
      <right style="hair">
        <color auto="1"/>
      </right>
      <top style="thin">
        <color auto="1"/>
      </top>
      <bottom style="medium">
        <color rgb="FF0000FF"/>
      </bottom>
      <diagonal/>
    </border>
    <border>
      <left style="hair">
        <color auto="1"/>
      </left>
      <right/>
      <top style="thin">
        <color auto="1"/>
      </top>
      <bottom style="medium">
        <color rgb="FF0000FF"/>
      </bottom>
      <diagonal/>
    </border>
    <border>
      <left style="hair">
        <color auto="1"/>
      </left>
      <right style="medium">
        <color rgb="FF0000FF"/>
      </right>
      <top style="thin">
        <color auto="1"/>
      </top>
      <bottom style="medium">
        <color rgb="FF0000FF"/>
      </bottom>
      <diagonal/>
    </border>
    <border>
      <left style="medium">
        <color auto="1"/>
      </left>
      <right/>
      <top style="medium">
        <color auto="1"/>
      </top>
      <bottom style="thin">
        <color auto="1"/>
      </bottom>
      <diagonal/>
    </border>
    <border>
      <left/>
      <right/>
      <top style="medium">
        <color auto="1"/>
      </top>
      <bottom style="thin">
        <color auto="1"/>
      </bottom>
      <diagonal/>
    </border>
    <border>
      <left style="hair">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style="hair">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right style="hair">
        <color auto="1"/>
      </right>
      <top style="thin">
        <color auto="1"/>
      </top>
      <bottom style="thin">
        <color auto="1"/>
      </bottom>
      <diagonal/>
    </border>
    <border>
      <left style="thin">
        <color auto="1"/>
      </left>
      <right/>
      <top style="medium">
        <color auto="1"/>
      </top>
      <bottom style="thin">
        <color auto="1"/>
      </bottom>
      <diagonal/>
    </border>
    <border>
      <left/>
      <right/>
      <top style="mediumDashDot">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hair">
        <color auto="1"/>
      </left>
      <right/>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bottom style="hair">
        <color auto="1"/>
      </bottom>
      <diagonal/>
    </border>
    <border>
      <left/>
      <right style="thin">
        <color auto="1"/>
      </right>
      <top/>
      <bottom style="hair">
        <color auto="1"/>
      </bottom>
      <diagonal/>
    </border>
    <border>
      <left style="medium">
        <color rgb="FF0000FF"/>
      </left>
      <right/>
      <top/>
      <bottom/>
      <diagonal/>
    </border>
    <border>
      <left/>
      <right style="medium">
        <color auto="1"/>
      </right>
      <top/>
      <bottom style="thin">
        <color auto="1"/>
      </bottom>
      <diagonal/>
    </border>
    <border>
      <left style="hair">
        <color auto="1"/>
      </left>
      <right style="medium">
        <color auto="1"/>
      </right>
      <top/>
      <bottom style="thin">
        <color auto="1"/>
      </bottom>
      <diagonal/>
    </border>
    <border>
      <left style="hair">
        <color auto="1"/>
      </left>
      <right style="thin">
        <color auto="1"/>
      </right>
      <top style="thin">
        <color auto="1"/>
      </top>
      <bottom style="thin">
        <color auto="1"/>
      </bottom>
      <diagonal/>
    </border>
    <border>
      <left style="medium">
        <color auto="1"/>
      </left>
      <right/>
      <top/>
      <bottom style="thin">
        <color auto="1"/>
      </bottom>
      <diagonal/>
    </border>
    <border>
      <left/>
      <right/>
      <top style="mediumDashDotDot">
        <color auto="1"/>
      </top>
      <bottom/>
      <diagonal/>
    </border>
    <border>
      <left/>
      <right style="thin">
        <color auto="1"/>
      </right>
      <top style="medium">
        <color auto="1"/>
      </top>
      <bottom style="thin">
        <color auto="1"/>
      </bottom>
      <diagonal/>
    </border>
    <border>
      <left style="hair">
        <color auto="1"/>
      </left>
      <right/>
      <top style="thin">
        <color auto="1"/>
      </top>
      <bottom style="medium">
        <color auto="1"/>
      </bottom>
      <diagonal/>
    </border>
    <border>
      <left style="hair">
        <color theme="0" tint="-0.24994659260841701"/>
      </left>
      <right style="hair">
        <color auto="1"/>
      </right>
      <top style="thin">
        <color auto="1"/>
      </top>
      <bottom style="thin">
        <color auto="1"/>
      </bottom>
      <diagonal/>
    </border>
    <border>
      <left style="hair">
        <color theme="0" tint="-0.24994659260841701"/>
      </left>
      <right style="hair">
        <color auto="1"/>
      </right>
      <top style="thin">
        <color auto="1"/>
      </top>
      <bottom style="medium">
        <color auto="1"/>
      </bottom>
      <diagonal/>
    </border>
  </borders>
  <cellStyleXfs count="4">
    <xf numFmtId="0" fontId="0" fillId="0" borderId="0">
      <alignment vertical="center"/>
    </xf>
    <xf numFmtId="0" fontId="6" fillId="0" borderId="0"/>
    <xf numFmtId="0" fontId="13" fillId="0" borderId="0"/>
    <xf numFmtId="0" fontId="19" fillId="0" borderId="0" applyNumberFormat="0" applyFill="0" applyBorder="0" applyAlignment="0" applyProtection="0">
      <alignment vertical="center"/>
    </xf>
  </cellStyleXfs>
  <cellXfs count="187">
    <xf numFmtId="0" fontId="0" fillId="0" borderId="0" xfId="0">
      <alignment vertical="center"/>
    </xf>
    <xf numFmtId="0" fontId="0" fillId="2" borderId="7" xfId="0" applyFill="1" applyBorder="1">
      <alignment vertical="center"/>
    </xf>
    <xf numFmtId="0" fontId="0" fillId="0" borderId="0" xfId="0" applyAlignment="1" applyProtection="1">
      <alignment horizontal="left" vertical="center"/>
      <protection hidden="1"/>
    </xf>
    <xf numFmtId="179" fontId="0" fillId="0" borderId="15" xfId="0" applyNumberFormat="1" applyBorder="1" applyAlignment="1" applyProtection="1">
      <alignment horizontal="center" vertical="center" shrinkToFit="1"/>
      <protection locked="0"/>
    </xf>
    <xf numFmtId="0" fontId="3" fillId="0" borderId="15" xfId="0" applyFont="1" applyBorder="1" applyAlignment="1" applyProtection="1">
      <alignment horizontal="center" vertical="center"/>
      <protection locked="0"/>
    </xf>
    <xf numFmtId="177" fontId="8" fillId="0" borderId="11" xfId="0" applyNumberFormat="1" applyFont="1" applyBorder="1" applyAlignment="1" applyProtection="1">
      <alignment horizontal="center" vertical="center"/>
      <protection locked="0"/>
    </xf>
    <xf numFmtId="177" fontId="8" fillId="0" borderId="27" xfId="0" applyNumberFormat="1" applyFont="1" applyBorder="1" applyAlignment="1" applyProtection="1">
      <alignment horizontal="center" vertical="center"/>
      <protection locked="0"/>
    </xf>
    <xf numFmtId="179" fontId="0" fillId="0" borderId="2" xfId="0" applyNumberFormat="1" applyBorder="1" applyAlignment="1" applyProtection="1">
      <alignment horizontal="center" vertical="center" shrinkToFit="1"/>
      <protection locked="0"/>
    </xf>
    <xf numFmtId="179" fontId="0" fillId="0" borderId="10" xfId="0" applyNumberFormat="1" applyBorder="1" applyAlignment="1" applyProtection="1">
      <alignment horizontal="center" vertical="center" shrinkToFit="1"/>
      <protection locked="0"/>
    </xf>
    <xf numFmtId="179" fontId="0" fillId="0" borderId="35" xfId="0" applyNumberFormat="1" applyBorder="1" applyAlignment="1" applyProtection="1">
      <alignment horizontal="center" vertical="center" shrinkToFit="1"/>
      <protection locked="0"/>
    </xf>
    <xf numFmtId="177" fontId="8" fillId="0" borderId="38" xfId="0" applyNumberFormat="1" applyFont="1" applyBorder="1" applyAlignment="1" applyProtection="1">
      <alignment horizontal="center" vertical="center"/>
      <protection locked="0"/>
    </xf>
    <xf numFmtId="179" fontId="0" fillId="0" borderId="39" xfId="0" applyNumberFormat="1" applyBorder="1" applyAlignment="1" applyProtection="1">
      <alignment horizontal="center" vertical="center" shrinkToFit="1"/>
      <protection locked="0"/>
    </xf>
    <xf numFmtId="179" fontId="0" fillId="0" borderId="40" xfId="0" applyNumberFormat="1" applyBorder="1" applyAlignment="1" applyProtection="1">
      <alignment horizontal="center" vertical="center" shrinkToFit="1"/>
      <protection locked="0"/>
    </xf>
    <xf numFmtId="0" fontId="0" fillId="2" borderId="7" xfId="0" applyFill="1" applyBorder="1" applyAlignment="1">
      <alignment horizontal="center" vertical="center"/>
    </xf>
    <xf numFmtId="0" fontId="0" fillId="0" borderId="0" xfId="0" applyProtection="1">
      <alignment vertical="center"/>
      <protection hidden="1"/>
    </xf>
    <xf numFmtId="0" fontId="2" fillId="0" borderId="0" xfId="0" applyFont="1" applyAlignment="1" applyProtection="1">
      <alignment horizontal="left" vertical="center"/>
      <protection hidden="1"/>
    </xf>
    <xf numFmtId="0" fontId="2" fillId="0" borderId="16" xfId="0" applyFont="1" applyBorder="1" applyAlignment="1" applyProtection="1">
      <alignment horizontal="left" vertical="center"/>
      <protection hidden="1"/>
    </xf>
    <xf numFmtId="0" fontId="0" fillId="0" borderId="16" xfId="0" applyBorder="1" applyProtection="1">
      <alignment vertical="center"/>
      <protection hidden="1"/>
    </xf>
    <xf numFmtId="0" fontId="7" fillId="0" borderId="16" xfId="0" applyFont="1" applyBorder="1" applyProtection="1">
      <alignment vertical="center"/>
      <protection hidden="1"/>
    </xf>
    <xf numFmtId="0" fontId="0" fillId="0" borderId="13" xfId="0" applyBorder="1" applyAlignment="1" applyProtection="1">
      <alignment horizontal="center" vertical="center"/>
      <protection hidden="1"/>
    </xf>
    <xf numFmtId="0" fontId="0" fillId="0" borderId="33" xfId="0" applyBorder="1" applyAlignment="1" applyProtection="1">
      <alignment horizontal="center" vertical="center"/>
      <protection hidden="1"/>
    </xf>
    <xf numFmtId="0" fontId="0" fillId="0" borderId="15" xfId="0" applyBorder="1" applyAlignment="1" applyProtection="1">
      <alignment horizontal="center" vertical="center"/>
      <protection locked="0" hidden="1"/>
    </xf>
    <xf numFmtId="0" fontId="12" fillId="0" borderId="0" xfId="0" applyFont="1" applyProtection="1">
      <alignment vertical="center"/>
      <protection locked="0"/>
    </xf>
    <xf numFmtId="0" fontId="8" fillId="0" borderId="15" xfId="0" applyFont="1" applyBorder="1" applyAlignment="1" applyProtection="1">
      <alignment horizontal="center" vertical="center"/>
      <protection locked="0"/>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3" borderId="0" xfId="0" applyFill="1">
      <alignment vertical="center"/>
    </xf>
    <xf numFmtId="0" fontId="5" fillId="3" borderId="0" xfId="0" applyFont="1" applyFill="1" applyProtection="1">
      <alignment vertical="center"/>
      <protection hidden="1"/>
    </xf>
    <xf numFmtId="0" fontId="5" fillId="0" borderId="0" xfId="0" applyFont="1" applyProtection="1">
      <alignment vertical="center"/>
      <protection hidden="1"/>
    </xf>
    <xf numFmtId="0" fontId="5" fillId="0" borderId="0" xfId="0" applyFont="1" applyAlignment="1" applyProtection="1">
      <alignment horizontal="center" vertical="center"/>
      <protection hidden="1"/>
    </xf>
    <xf numFmtId="0" fontId="5" fillId="0" borderId="54" xfId="0" applyFont="1" applyBorder="1" applyProtection="1">
      <alignment vertical="center"/>
      <protection hidden="1"/>
    </xf>
    <xf numFmtId="0" fontId="9" fillId="0" borderId="54" xfId="0" applyFont="1" applyBorder="1" applyProtection="1">
      <alignment vertical="center"/>
      <protection hidden="1"/>
    </xf>
    <xf numFmtId="0" fontId="10" fillId="0" borderId="0" xfId="0" applyFont="1" applyProtection="1">
      <alignment vertical="center"/>
      <protection hidden="1"/>
    </xf>
    <xf numFmtId="0" fontId="0" fillId="4" borderId="0" xfId="0" applyFill="1">
      <alignment vertical="center"/>
    </xf>
    <xf numFmtId="0" fontId="11" fillId="0" borderId="0" xfId="0" applyFont="1" applyAlignment="1">
      <alignment horizontal="right" vertical="center"/>
    </xf>
    <xf numFmtId="0" fontId="11" fillId="0" borderId="0" xfId="0" applyFont="1" applyAlignment="1" applyProtection="1">
      <alignment horizontal="right" vertical="center"/>
      <protection hidden="1"/>
    </xf>
    <xf numFmtId="0" fontId="13" fillId="0" borderId="0" xfId="2"/>
    <xf numFmtId="49" fontId="13" fillId="0" borderId="0" xfId="2" applyNumberFormat="1"/>
    <xf numFmtId="49" fontId="15" fillId="0" borderId="0" xfId="2" applyNumberFormat="1" applyFont="1" applyAlignment="1">
      <alignment horizontal="left"/>
    </xf>
    <xf numFmtId="0" fontId="15" fillId="0" borderId="0" xfId="2" applyFont="1"/>
    <xf numFmtId="49" fontId="15" fillId="0" borderId="7" xfId="2" applyNumberFormat="1" applyFont="1" applyBorder="1" applyAlignment="1">
      <alignment horizontal="center" wrapText="1"/>
    </xf>
    <xf numFmtId="0" fontId="15" fillId="0" borderId="7" xfId="2" applyFont="1" applyBorder="1" applyAlignment="1">
      <alignment horizontal="justify" wrapText="1"/>
    </xf>
    <xf numFmtId="0" fontId="15" fillId="0" borderId="7" xfId="2" applyFont="1" applyBorder="1"/>
    <xf numFmtId="0" fontId="15" fillId="0" borderId="7" xfId="2" applyFont="1" applyBorder="1" applyAlignment="1">
      <alignment horizontal="justify" vertical="center" wrapText="1"/>
    </xf>
    <xf numFmtId="49" fontId="15" fillId="0" borderId="7" xfId="2" applyNumberFormat="1" applyFont="1" applyBorder="1" applyAlignment="1">
      <alignment horizontal="center" vertical="center" wrapText="1"/>
    </xf>
    <xf numFmtId="0" fontId="15" fillId="0" borderId="7" xfId="2" applyFont="1" applyBorder="1" applyAlignment="1">
      <alignment horizontal="left" wrapText="1"/>
    </xf>
    <xf numFmtId="49" fontId="15" fillId="0" borderId="7" xfId="2" applyNumberFormat="1" applyFont="1" applyBorder="1" applyAlignment="1">
      <alignment horizontal="justify" vertical="center"/>
    </xf>
    <xf numFmtId="49" fontId="15" fillId="0" borderId="0" xfId="2" applyNumberFormat="1" applyFont="1"/>
    <xf numFmtId="49" fontId="16" fillId="0" borderId="7" xfId="2" applyNumberFormat="1" applyFont="1" applyBorder="1" applyAlignment="1">
      <alignment horizontal="center" vertical="center" wrapText="1"/>
    </xf>
    <xf numFmtId="0" fontId="16" fillId="0" borderId="7" xfId="2" applyFont="1" applyBorder="1" applyAlignment="1">
      <alignment horizontal="center" vertical="center" wrapText="1"/>
    </xf>
    <xf numFmtId="0" fontId="15" fillId="0" borderId="7" xfId="2" applyFont="1" applyBorder="1" applyAlignment="1">
      <alignment vertical="center" wrapText="1"/>
    </xf>
    <xf numFmtId="0" fontId="15" fillId="0" borderId="0" xfId="2" applyFont="1" applyAlignment="1">
      <alignment vertical="center"/>
    </xf>
    <xf numFmtId="49" fontId="17" fillId="5" borderId="7" xfId="2" applyNumberFormat="1" applyFont="1" applyFill="1" applyBorder="1" applyAlignment="1">
      <alignment vertical="top" wrapText="1"/>
    </xf>
    <xf numFmtId="0" fontId="17" fillId="6" borderId="7" xfId="2" applyFont="1" applyFill="1" applyBorder="1" applyAlignment="1">
      <alignment vertical="top" wrapText="1"/>
    </xf>
    <xf numFmtId="0" fontId="17" fillId="7" borderId="7" xfId="2" applyFont="1" applyFill="1" applyBorder="1" applyAlignment="1">
      <alignment vertical="top" wrapText="1"/>
    </xf>
    <xf numFmtId="0" fontId="18" fillId="7" borderId="7" xfId="2" applyFont="1" applyFill="1" applyBorder="1" applyAlignment="1">
      <alignment vertical="top" wrapText="1"/>
    </xf>
    <xf numFmtId="0" fontId="18" fillId="8" borderId="7" xfId="2" applyFont="1" applyFill="1" applyBorder="1" applyAlignment="1">
      <alignment vertical="top" wrapText="1"/>
    </xf>
    <xf numFmtId="0" fontId="18" fillId="5" borderId="7" xfId="2" applyFont="1" applyFill="1" applyBorder="1" applyAlignment="1">
      <alignment vertical="top" wrapText="1"/>
    </xf>
    <xf numFmtId="0" fontId="13" fillId="0" borderId="0" xfId="2" applyAlignment="1">
      <alignment vertical="top"/>
    </xf>
    <xf numFmtId="49" fontId="13" fillId="0" borderId="7" xfId="2" applyNumberFormat="1" applyBorder="1"/>
    <xf numFmtId="0" fontId="13" fillId="9" borderId="7" xfId="2" applyFill="1" applyBorder="1"/>
    <xf numFmtId="49" fontId="8" fillId="0" borderId="18" xfId="0" applyNumberFormat="1" applyFont="1" applyBorder="1" applyAlignment="1" applyProtection="1">
      <alignment horizontal="center" vertical="center"/>
      <protection locked="0"/>
    </xf>
    <xf numFmtId="0" fontId="0" fillId="0" borderId="65" xfId="0" applyBorder="1" applyProtection="1">
      <alignment vertical="center"/>
      <protection hidden="1"/>
    </xf>
    <xf numFmtId="0" fontId="20" fillId="0" borderId="18" xfId="0" applyFont="1" applyBorder="1" applyAlignment="1" applyProtection="1">
      <alignment horizontal="center" vertical="center"/>
      <protection locked="0"/>
    </xf>
    <xf numFmtId="0" fontId="5" fillId="0" borderId="0" xfId="0" applyFont="1" applyAlignment="1" applyProtection="1">
      <alignment horizontal="left" vertical="center" wrapText="1" indent="1"/>
      <protection hidden="1"/>
    </xf>
    <xf numFmtId="0" fontId="5" fillId="0" borderId="70" xfId="0" applyFont="1" applyBorder="1" applyProtection="1">
      <alignment vertical="center"/>
      <protection hidden="1"/>
    </xf>
    <xf numFmtId="0" fontId="9" fillId="0" borderId="0" xfId="0" applyFont="1" applyAlignment="1" applyProtection="1">
      <alignment horizontal="right" vertical="center"/>
      <protection hidden="1"/>
    </xf>
    <xf numFmtId="176" fontId="23" fillId="0" borderId="0" xfId="0" applyNumberFormat="1" applyFont="1" applyAlignment="1" applyProtection="1">
      <alignment horizontal="right" vertical="center"/>
      <protection hidden="1"/>
    </xf>
    <xf numFmtId="0" fontId="22" fillId="0" borderId="0" xfId="0" applyFont="1" applyProtection="1">
      <alignment vertical="center"/>
      <protection hidden="1"/>
    </xf>
    <xf numFmtId="0" fontId="23" fillId="0" borderId="0" xfId="0" applyFont="1" applyProtection="1">
      <alignment vertical="center"/>
      <protection hidden="1"/>
    </xf>
    <xf numFmtId="0" fontId="22" fillId="0" borderId="0" xfId="0" applyFont="1" applyAlignment="1" applyProtection="1">
      <alignment horizontal="right" vertical="center"/>
      <protection hidden="1"/>
    </xf>
    <xf numFmtId="0" fontId="23" fillId="0" borderId="0" xfId="0" applyFont="1" applyAlignment="1" applyProtection="1">
      <alignment vertical="center" wrapText="1"/>
      <protection hidden="1"/>
    </xf>
    <xf numFmtId="0" fontId="22" fillId="3" borderId="0" xfId="0" applyFont="1" applyFill="1" applyProtection="1">
      <alignment vertical="center"/>
      <protection hidden="1"/>
    </xf>
    <xf numFmtId="0" fontId="22" fillId="0" borderId="41" xfId="0" applyFont="1" applyBorder="1" applyProtection="1">
      <alignment vertical="center"/>
      <protection hidden="1"/>
    </xf>
    <xf numFmtId="0" fontId="22" fillId="0" borderId="42" xfId="0" applyFont="1" applyBorder="1" applyProtection="1">
      <alignment vertical="center"/>
      <protection hidden="1"/>
    </xf>
    <xf numFmtId="0" fontId="22" fillId="0" borderId="69" xfId="0" applyFont="1" applyBorder="1" applyProtection="1">
      <alignment vertical="center"/>
      <protection hidden="1"/>
    </xf>
    <xf numFmtId="0" fontId="22" fillId="0" borderId="3" xfId="0" applyFont="1" applyBorder="1" applyProtection="1">
      <alignment vertical="center"/>
      <protection hidden="1"/>
    </xf>
    <xf numFmtId="0" fontId="22" fillId="0" borderId="48" xfId="0" applyFont="1" applyBorder="1" applyProtection="1">
      <alignment vertical="center"/>
      <protection hidden="1"/>
    </xf>
    <xf numFmtId="0" fontId="22" fillId="0" borderId="2" xfId="0" applyFont="1" applyBorder="1" applyProtection="1">
      <alignment vertical="center"/>
      <protection hidden="1"/>
    </xf>
    <xf numFmtId="0" fontId="22" fillId="0" borderId="11" xfId="0" applyFont="1" applyBorder="1" applyAlignment="1" applyProtection="1">
      <alignment horizontal="center" vertical="center"/>
      <protection hidden="1"/>
    </xf>
    <xf numFmtId="0" fontId="22" fillId="0" borderId="68" xfId="0" applyFont="1" applyBorder="1" applyAlignment="1" applyProtection="1">
      <alignment horizontal="center" vertical="center"/>
      <protection hidden="1"/>
    </xf>
    <xf numFmtId="0" fontId="22" fillId="0" borderId="6" xfId="0" applyFont="1" applyBorder="1" applyProtection="1">
      <alignment vertical="center"/>
      <protection hidden="1"/>
    </xf>
    <xf numFmtId="0" fontId="25" fillId="0" borderId="11"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49" xfId="0" applyFont="1" applyBorder="1" applyProtection="1">
      <alignment vertical="center"/>
      <protection hidden="1"/>
    </xf>
    <xf numFmtId="0" fontId="22" fillId="0" borderId="46" xfId="0" applyFont="1" applyBorder="1" applyProtection="1">
      <alignment vertical="center"/>
      <protection hidden="1"/>
    </xf>
    <xf numFmtId="0" fontId="25" fillId="0" borderId="50" xfId="0" applyFont="1" applyBorder="1" applyAlignment="1" applyProtection="1">
      <alignment horizontal="center" vertical="center"/>
      <protection hidden="1"/>
    </xf>
    <xf numFmtId="0" fontId="3" fillId="0" borderId="0" xfId="0" applyFont="1" applyAlignment="1" applyProtection="1">
      <alignment vertical="top" wrapText="1" shrinkToFit="1"/>
      <protection hidden="1"/>
    </xf>
    <xf numFmtId="0" fontId="25" fillId="0" borderId="0" xfId="0" applyFont="1" applyAlignment="1" applyProtection="1">
      <alignment wrapText="1"/>
      <protection hidden="1"/>
    </xf>
    <xf numFmtId="0" fontId="26" fillId="0" borderId="0" xfId="0" applyFont="1" applyAlignment="1" applyProtection="1">
      <alignment vertical="top" wrapText="1" shrinkToFit="1"/>
      <protection hidden="1"/>
    </xf>
    <xf numFmtId="0" fontId="30" fillId="0" borderId="0" xfId="0" applyFont="1" applyAlignment="1" applyProtection="1">
      <alignment horizontal="center" vertical="center"/>
      <protection hidden="1"/>
    </xf>
    <xf numFmtId="0" fontId="32" fillId="0" borderId="0" xfId="0" applyFont="1" applyAlignment="1" applyProtection="1">
      <alignment horizontal="left" vertical="center"/>
      <protection hidden="1"/>
    </xf>
    <xf numFmtId="0" fontId="12" fillId="0" borderId="15" xfId="0" applyFont="1" applyBorder="1" applyProtection="1">
      <alignment vertical="center"/>
      <protection locked="0"/>
    </xf>
    <xf numFmtId="0" fontId="31" fillId="0" borderId="0" xfId="0" applyFont="1">
      <alignment vertical="center"/>
    </xf>
    <xf numFmtId="0" fontId="0" fillId="0" borderId="29"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0" fillId="0" borderId="31" xfId="0" applyBorder="1" applyAlignment="1" applyProtection="1">
      <alignment horizontal="center" vertical="center"/>
      <protection hidden="1"/>
    </xf>
    <xf numFmtId="0" fontId="0" fillId="0" borderId="28"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49" fontId="0" fillId="0" borderId="21" xfId="0" applyNumberFormat="1" applyBorder="1" applyAlignment="1" applyProtection="1">
      <alignment horizontal="left" vertical="center"/>
      <protection locked="0"/>
    </xf>
    <xf numFmtId="49" fontId="0" fillId="0" borderId="22" xfId="0" applyNumberFormat="1" applyBorder="1" applyAlignment="1" applyProtection="1">
      <alignment horizontal="left" vertical="center"/>
      <protection locked="0"/>
    </xf>
    <xf numFmtId="49" fontId="0" fillId="0" borderId="23" xfId="0" applyNumberFormat="1" applyBorder="1" applyAlignment="1" applyProtection="1">
      <alignment horizontal="left" vertical="center"/>
      <protection locked="0"/>
    </xf>
    <xf numFmtId="0" fontId="0" fillId="0" borderId="24" xfId="0" applyBorder="1" applyAlignment="1" applyProtection="1">
      <alignment horizontal="left" vertical="center" indent="1"/>
      <protection hidden="1"/>
    </xf>
    <xf numFmtId="0" fontId="0" fillId="0" borderId="25" xfId="0" applyBorder="1" applyAlignment="1" applyProtection="1">
      <alignment horizontal="left" vertical="center" indent="1"/>
      <protection hidden="1"/>
    </xf>
    <xf numFmtId="0" fontId="0" fillId="0" borderId="26" xfId="0" applyBorder="1" applyAlignment="1" applyProtection="1">
      <alignment horizontal="left" vertical="center" indent="1"/>
      <protection hidden="1"/>
    </xf>
    <xf numFmtId="49" fontId="0" fillId="0" borderId="17" xfId="0" applyNumberFormat="1" applyBorder="1" applyAlignment="1" applyProtection="1">
      <alignment horizontal="left" vertical="center" indent="1"/>
      <protection locked="0"/>
    </xf>
    <xf numFmtId="49" fontId="0" fillId="0" borderId="19" xfId="0" applyNumberFormat="1" applyBorder="1" applyAlignment="1" applyProtection="1">
      <alignment horizontal="left" vertical="center" indent="1"/>
      <protection locked="0"/>
    </xf>
    <xf numFmtId="49" fontId="0" fillId="0" borderId="20" xfId="0" applyNumberFormat="1" applyBorder="1" applyAlignment="1" applyProtection="1">
      <alignment horizontal="left" vertical="center" indent="1"/>
      <protection locked="0"/>
    </xf>
    <xf numFmtId="49" fontId="21" fillId="0" borderId="17" xfId="3" applyNumberFormat="1" applyFont="1" applyFill="1" applyBorder="1" applyAlignment="1" applyProtection="1">
      <alignment horizontal="left" vertical="center" indent="1"/>
      <protection locked="0"/>
    </xf>
    <xf numFmtId="49" fontId="21" fillId="0" borderId="19" xfId="3" applyNumberFormat="1" applyFont="1" applyFill="1" applyBorder="1" applyAlignment="1" applyProtection="1">
      <alignment horizontal="left" vertical="center" indent="1"/>
      <protection locked="0"/>
    </xf>
    <xf numFmtId="49" fontId="21" fillId="0" borderId="20" xfId="3" applyNumberFormat="1" applyFont="1" applyFill="1" applyBorder="1" applyAlignment="1" applyProtection="1">
      <alignment horizontal="left" vertical="center" indent="1"/>
      <protection locked="0"/>
    </xf>
    <xf numFmtId="0" fontId="3" fillId="0" borderId="2" xfId="0" applyFont="1" applyBorder="1" applyAlignment="1" applyProtection="1">
      <alignment horizontal="center" vertical="center" wrapText="1"/>
      <protection hidden="1"/>
    </xf>
    <xf numFmtId="0" fontId="0" fillId="0" borderId="42" xfId="0" applyBorder="1" applyAlignment="1" applyProtection="1">
      <alignment horizontal="center" vertical="center" wrapText="1"/>
      <protection hidden="1"/>
    </xf>
    <xf numFmtId="0" fontId="3" fillId="0" borderId="42" xfId="0" applyFont="1" applyBorder="1" applyAlignment="1" applyProtection="1">
      <alignment horizontal="center" vertical="center" wrapText="1"/>
      <protection hidden="1"/>
    </xf>
    <xf numFmtId="0" fontId="22" fillId="0" borderId="60" xfId="0" applyFont="1" applyBorder="1" applyAlignment="1" applyProtection="1">
      <alignment horizontal="left" vertical="center" indent="1" shrinkToFit="1"/>
      <protection hidden="1"/>
    </xf>
    <xf numFmtId="0" fontId="22" fillId="0" borderId="3" xfId="0" applyFont="1" applyBorder="1" applyAlignment="1" applyProtection="1">
      <alignment horizontal="left" vertical="center" indent="1" shrinkToFit="1"/>
      <protection hidden="1"/>
    </xf>
    <xf numFmtId="0" fontId="22" fillId="0" borderId="66" xfId="0" applyFont="1" applyBorder="1" applyAlignment="1" applyProtection="1">
      <alignment horizontal="left" vertical="center" indent="1" shrinkToFit="1"/>
      <protection hidden="1"/>
    </xf>
    <xf numFmtId="178" fontId="29" fillId="0" borderId="0" xfId="0" applyNumberFormat="1" applyFont="1" applyAlignment="1" applyProtection="1">
      <alignment horizontal="left" vertical="center"/>
      <protection hidden="1"/>
    </xf>
    <xf numFmtId="0" fontId="24" fillId="0" borderId="0" xfId="0" applyFont="1" applyAlignment="1" applyProtection="1">
      <alignment horizontal="center" vertical="center"/>
      <protection hidden="1"/>
    </xf>
    <xf numFmtId="0" fontId="22" fillId="0" borderId="0" xfId="0" applyFont="1" applyAlignment="1" applyProtection="1">
      <alignment horizontal="center"/>
      <protection hidden="1"/>
    </xf>
    <xf numFmtId="0" fontId="3" fillId="0" borderId="3" xfId="0" applyFont="1" applyBorder="1" applyAlignment="1" applyProtection="1">
      <alignment horizontal="center" vertical="center"/>
      <protection hidden="1"/>
    </xf>
    <xf numFmtId="0" fontId="28" fillId="0" borderId="0" xfId="0" applyFont="1" applyAlignment="1" applyProtection="1">
      <alignment horizontal="left" vertical="center" wrapText="1" indent="1"/>
      <protection hidden="1"/>
    </xf>
    <xf numFmtId="176" fontId="23" fillId="0" borderId="0" xfId="0" applyNumberFormat="1" applyFont="1" applyAlignment="1" applyProtection="1">
      <alignment horizontal="center" vertical="center"/>
      <protection hidden="1"/>
    </xf>
    <xf numFmtId="0" fontId="22" fillId="0" borderId="53" xfId="0" applyFont="1" applyBorder="1" applyAlignment="1" applyProtection="1">
      <alignment horizontal="center" vertical="center"/>
      <protection hidden="1"/>
    </xf>
    <xf numFmtId="0" fontId="22" fillId="0" borderId="42" xfId="0" applyFont="1" applyBorder="1" applyAlignment="1" applyProtection="1">
      <alignment horizontal="center" vertical="center"/>
      <protection hidden="1"/>
    </xf>
    <xf numFmtId="0" fontId="22" fillId="0" borderId="43" xfId="0" applyFont="1" applyBorder="1" applyAlignment="1" applyProtection="1">
      <alignment horizontal="center" vertical="center" shrinkToFit="1"/>
      <protection hidden="1"/>
    </xf>
    <xf numFmtId="0" fontId="22" fillId="0" borderId="42" xfId="0" applyFont="1" applyBorder="1" applyAlignment="1" applyProtection="1">
      <alignment horizontal="center" vertical="center" shrinkToFit="1"/>
      <protection hidden="1"/>
    </xf>
    <xf numFmtId="0" fontId="22" fillId="0" borderId="44" xfId="0" applyFont="1" applyBorder="1" applyAlignment="1" applyProtection="1">
      <alignment horizontal="center" vertical="center" shrinkToFit="1"/>
      <protection hidden="1"/>
    </xf>
    <xf numFmtId="0" fontId="22" fillId="0" borderId="43" xfId="0" applyFont="1" applyBorder="1" applyAlignment="1" applyProtection="1">
      <alignment horizontal="center" vertical="center"/>
      <protection hidden="1"/>
    </xf>
    <xf numFmtId="0" fontId="22" fillId="0" borderId="71" xfId="0" applyFont="1" applyBorder="1" applyAlignment="1" applyProtection="1">
      <alignment horizontal="center" vertical="center"/>
      <protection hidden="1"/>
    </xf>
    <xf numFmtId="0" fontId="22" fillId="0" borderId="1" xfId="0" applyFont="1" applyBorder="1" applyAlignment="1" applyProtection="1">
      <alignment horizontal="center" vertical="center" wrapText="1"/>
      <protection hidden="1"/>
    </xf>
    <xf numFmtId="0" fontId="22" fillId="0" borderId="2" xfId="0" applyFont="1" applyBorder="1" applyAlignment="1" applyProtection="1">
      <alignment horizontal="center" vertical="center"/>
      <protection hidden="1"/>
    </xf>
    <xf numFmtId="0" fontId="22" fillId="0" borderId="52" xfId="0" applyFont="1" applyBorder="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45" xfId="0" applyFont="1" applyBorder="1" applyAlignment="1" applyProtection="1">
      <alignment horizontal="center" vertical="center"/>
      <protection hidden="1"/>
    </xf>
    <xf numFmtId="0" fontId="22" fillId="0" borderId="2" xfId="0" applyFont="1" applyBorder="1" applyAlignment="1" applyProtection="1">
      <alignment horizontal="distributed" vertical="center"/>
      <protection hidden="1"/>
    </xf>
    <xf numFmtId="0" fontId="3" fillId="0" borderId="0" xfId="0" applyFont="1" applyAlignment="1" applyProtection="1">
      <alignment horizontal="center" vertical="center"/>
      <protection hidden="1"/>
    </xf>
    <xf numFmtId="0" fontId="3" fillId="0" borderId="2" xfId="0" applyFont="1" applyBorder="1" applyAlignment="1" applyProtection="1">
      <alignment horizontal="distributed" vertical="center"/>
      <protection hidden="1"/>
    </xf>
    <xf numFmtId="0" fontId="22" fillId="0" borderId="27" xfId="0" applyFont="1" applyBorder="1" applyAlignment="1" applyProtection="1">
      <alignment horizontal="center" vertical="center"/>
      <protection hidden="1"/>
    </xf>
    <xf numFmtId="0" fontId="10" fillId="0" borderId="1" xfId="0" applyFont="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10" fillId="0" borderId="8" xfId="0" applyFont="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22" fillId="0" borderId="67" xfId="0" applyFont="1" applyBorder="1" applyAlignment="1" applyProtection="1">
      <alignment horizontal="center" vertical="center"/>
      <protection hidden="1"/>
    </xf>
    <xf numFmtId="180" fontId="22" fillId="0" borderId="11" xfId="0" applyNumberFormat="1" applyFont="1" applyBorder="1" applyProtection="1">
      <alignment vertical="center"/>
      <protection hidden="1"/>
    </xf>
    <xf numFmtId="180" fontId="22" fillId="0" borderId="10" xfId="0" applyNumberFormat="1" applyFont="1" applyBorder="1" applyProtection="1">
      <alignment vertical="center"/>
      <protection hidden="1"/>
    </xf>
    <xf numFmtId="181" fontId="22" fillId="0" borderId="73" xfId="0" applyNumberFormat="1" applyFont="1" applyBorder="1" applyAlignment="1" applyProtection="1">
      <alignment horizontal="left" vertical="center"/>
      <protection hidden="1"/>
    </xf>
    <xf numFmtId="181" fontId="22" fillId="0" borderId="11" xfId="0" applyNumberFormat="1" applyFont="1" applyBorder="1" applyAlignment="1" applyProtection="1">
      <alignment horizontal="left" vertical="center"/>
      <protection hidden="1"/>
    </xf>
    <xf numFmtId="181" fontId="22" fillId="0" borderId="47" xfId="0" applyNumberFormat="1" applyFont="1" applyBorder="1" applyAlignment="1" applyProtection="1">
      <alignment horizontal="left" vertical="center"/>
      <protection hidden="1"/>
    </xf>
    <xf numFmtId="0" fontId="5" fillId="0" borderId="58"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0" fillId="0" borderId="61"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10" fillId="0" borderId="62" xfId="0" applyFont="1" applyBorder="1" applyAlignment="1" applyProtection="1">
      <alignment horizontal="center" vertical="center"/>
      <protection hidden="1"/>
    </xf>
    <xf numFmtId="180" fontId="22" fillId="0" borderId="50" xfId="0" applyNumberFormat="1" applyFont="1" applyBorder="1" applyProtection="1">
      <alignment vertical="center"/>
      <protection hidden="1"/>
    </xf>
    <xf numFmtId="180" fontId="22" fillId="0" borderId="72" xfId="0" applyNumberFormat="1" applyFont="1" applyBorder="1" applyProtection="1">
      <alignment vertical="center"/>
      <protection hidden="1"/>
    </xf>
    <xf numFmtId="181" fontId="22" fillId="0" borderId="74" xfId="0" applyNumberFormat="1" applyFont="1" applyBorder="1" applyAlignment="1" applyProtection="1">
      <alignment horizontal="left" vertical="center"/>
      <protection hidden="1"/>
    </xf>
    <xf numFmtId="181" fontId="22" fillId="0" borderId="50" xfId="0" applyNumberFormat="1" applyFont="1" applyBorder="1" applyAlignment="1" applyProtection="1">
      <alignment horizontal="left" vertical="center"/>
      <protection hidden="1"/>
    </xf>
    <xf numFmtId="181" fontId="22" fillId="0" borderId="51" xfId="0" applyNumberFormat="1" applyFont="1" applyBorder="1" applyAlignment="1" applyProtection="1">
      <alignment horizontal="left" vertical="center"/>
      <protection hidden="1"/>
    </xf>
    <xf numFmtId="0" fontId="22" fillId="0" borderId="46" xfId="0" applyFont="1" applyBorder="1" applyAlignment="1" applyProtection="1">
      <alignment horizontal="distributed" vertical="center"/>
      <protection hidden="1"/>
    </xf>
    <xf numFmtId="0" fontId="28" fillId="0" borderId="0" xfId="0" applyFont="1" applyAlignment="1" applyProtection="1">
      <alignment horizontal="left" vertical="top" wrapText="1" indent="1" shrinkToFit="1"/>
      <protection hidden="1"/>
    </xf>
    <xf numFmtId="0" fontId="27" fillId="0" borderId="0" xfId="0" applyFont="1" applyAlignment="1" applyProtection="1">
      <alignment horizontal="center" vertical="center" wrapText="1"/>
      <protection hidden="1"/>
    </xf>
    <xf numFmtId="0" fontId="25" fillId="0" borderId="0" xfId="0" applyFont="1" applyAlignment="1" applyProtection="1">
      <alignment horizontal="left" vertical="center" wrapText="1"/>
      <protection hidden="1"/>
    </xf>
    <xf numFmtId="0" fontId="10" fillId="0" borderId="56"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60" xfId="0" applyFont="1" applyBorder="1" applyAlignment="1" applyProtection="1">
      <alignment horizontal="center" vertical="center"/>
      <protection locked="0"/>
    </xf>
    <xf numFmtId="0" fontId="10" fillId="0" borderId="57" xfId="0" applyFont="1" applyBorder="1" applyAlignment="1" applyProtection="1">
      <alignment horizontal="center" vertical="center"/>
      <protection locked="0"/>
    </xf>
    <xf numFmtId="182" fontId="10" fillId="0" borderId="9" xfId="0" applyNumberFormat="1" applyFont="1" applyBorder="1" applyAlignment="1" applyProtection="1">
      <alignment horizontal="center" vertical="center"/>
      <protection locked="0"/>
    </xf>
    <xf numFmtId="182" fontId="10" fillId="0" borderId="0" xfId="0" applyNumberFormat="1" applyFont="1" applyAlignment="1" applyProtection="1">
      <alignment horizontal="center" vertical="center"/>
      <protection locked="0"/>
    </xf>
    <xf numFmtId="182" fontId="10" fillId="0" borderId="55" xfId="0" applyNumberFormat="1" applyFont="1" applyBorder="1" applyAlignment="1" applyProtection="1">
      <alignment horizontal="center" vertical="center"/>
      <protection locked="0"/>
    </xf>
    <xf numFmtId="182" fontId="10" fillId="0" borderId="63" xfId="0" applyNumberFormat="1" applyFont="1" applyBorder="1" applyAlignment="1" applyProtection="1">
      <alignment horizontal="center" vertical="center"/>
      <protection locked="0"/>
    </xf>
    <xf numFmtId="182" fontId="10" fillId="0" borderId="5" xfId="0" applyNumberFormat="1" applyFont="1" applyBorder="1" applyAlignment="1" applyProtection="1">
      <alignment horizontal="center" vertical="center"/>
      <protection locked="0"/>
    </xf>
    <xf numFmtId="182" fontId="10" fillId="0" borderId="64" xfId="0" applyNumberFormat="1" applyFont="1" applyBorder="1" applyAlignment="1" applyProtection="1">
      <alignment horizontal="center" vertical="center"/>
      <protection locked="0"/>
    </xf>
    <xf numFmtId="0" fontId="10" fillId="0" borderId="13" xfId="0" applyFont="1" applyBorder="1" applyAlignment="1" applyProtection="1">
      <alignment horizontal="center" vertical="center"/>
      <protection hidden="1"/>
    </xf>
    <xf numFmtId="0" fontId="10" fillId="0" borderId="14" xfId="0" applyFont="1" applyBorder="1" applyAlignment="1" applyProtection="1">
      <alignment horizontal="center" vertical="center"/>
      <protection hidden="1"/>
    </xf>
    <xf numFmtId="0" fontId="10" fillId="0" borderId="58" xfId="0" applyFont="1" applyBorder="1" applyAlignment="1" applyProtection="1">
      <alignment horizontal="center" vertical="center"/>
      <protection hidden="1"/>
    </xf>
    <xf numFmtId="0" fontId="10" fillId="0" borderId="59" xfId="0" applyFont="1" applyBorder="1" applyAlignment="1" applyProtection="1">
      <alignment horizontal="center" vertical="center"/>
      <protection hidden="1"/>
    </xf>
    <xf numFmtId="182" fontId="9" fillId="0" borderId="63" xfId="0" applyNumberFormat="1" applyFont="1" applyBorder="1" applyAlignment="1" applyProtection="1">
      <alignment horizontal="center" vertical="center"/>
      <protection locked="0"/>
    </xf>
    <xf numFmtId="182" fontId="9" fillId="0" borderId="5" xfId="0" applyNumberFormat="1" applyFont="1" applyBorder="1" applyAlignment="1" applyProtection="1">
      <alignment horizontal="center" vertical="center"/>
      <protection locked="0"/>
    </xf>
    <xf numFmtId="182" fontId="9" fillId="0" borderId="64" xfId="0" applyNumberFormat="1" applyFont="1" applyBorder="1" applyAlignment="1" applyProtection="1">
      <alignment horizontal="center" vertical="center"/>
      <protection locked="0"/>
    </xf>
    <xf numFmtId="0" fontId="9" fillId="0" borderId="61"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9" fillId="0" borderId="62" xfId="0" applyFont="1" applyBorder="1" applyAlignment="1" applyProtection="1">
      <alignment horizontal="center" vertical="center"/>
      <protection hidden="1"/>
    </xf>
    <xf numFmtId="0" fontId="31" fillId="3" borderId="0" xfId="0" applyFont="1" applyFill="1" applyAlignment="1" applyProtection="1">
      <alignment horizontal="left" vertical="center"/>
      <protection hidden="1"/>
    </xf>
  </cellXfs>
  <cellStyles count="4">
    <cellStyle name="ハイパーリンク" xfId="3" builtinId="8"/>
    <cellStyle name="標準" xfId="0" builtinId="0"/>
    <cellStyle name="標準 2" xfId="2" xr:uid="{00000000-0005-0000-0000-000002000000}"/>
    <cellStyle name="標準 4" xfId="1" xr:uid="{00000000-0005-0000-0000-000003000000}"/>
  </cellStyles>
  <dxfs count="0"/>
  <tableStyles count="0" defaultTableStyle="TableStyleMedium2" defaultPivotStyle="PivotStyleLight16"/>
  <colors>
    <mruColors>
      <color rgb="FF0000FF"/>
      <color rgb="FFCCFFFF"/>
      <color rgb="FFFFCC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285750</xdr:colOff>
      <xdr:row>5</xdr:row>
      <xdr:rowOff>212480</xdr:rowOff>
    </xdr:from>
    <xdr:to>
      <xdr:col>8</xdr:col>
      <xdr:colOff>51288</xdr:colOff>
      <xdr:row>8</xdr:row>
      <xdr:rowOff>227135</xdr:rowOff>
    </xdr:to>
    <xdr:sp macro="" textlink="">
      <xdr:nvSpPr>
        <xdr:cNvPr id="2" name="テキスト ボックス 1">
          <a:extLst>
            <a:ext uri="{FF2B5EF4-FFF2-40B4-BE49-F238E27FC236}">
              <a16:creationId xmlns:a16="http://schemas.microsoft.com/office/drawing/2014/main" id="{5D1C7B44-82F6-AC99-9A0E-3C7A5CD6BF2C}"/>
            </a:ext>
          </a:extLst>
        </xdr:cNvPr>
        <xdr:cNvSpPr txBox="1"/>
      </xdr:nvSpPr>
      <xdr:spPr>
        <a:xfrm>
          <a:off x="10404231" y="1099038"/>
          <a:ext cx="2623038" cy="762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ＭＳ 明朝" panose="02020609040205080304" pitchFamily="17" charset="-128"/>
              <a:ea typeface="ＭＳ 明朝" panose="02020609040205080304" pitchFamily="17" charset="-128"/>
            </a:rPr>
            <a:t>　　　　　　　</a:t>
          </a:r>
          <a:r>
            <a:rPr kumimoji="1" lang="ja-JP" altLang="en-US" sz="1000" b="1">
              <a:solidFill>
                <a:srgbClr val="FF0000"/>
              </a:solidFill>
              <a:latin typeface="ＭＳ 明朝" panose="02020609040205080304" pitchFamily="17" charset="-128"/>
              <a:ea typeface="ＭＳ 明朝" panose="02020609040205080304" pitchFamily="17" charset="-128"/>
            </a:rPr>
            <a:t>申込方法</a:t>
          </a:r>
          <a:endParaRPr kumimoji="1" lang="en-US" altLang="ja-JP" sz="1000" b="1">
            <a:solidFill>
              <a:srgbClr val="FF0000"/>
            </a:solidFill>
            <a:latin typeface="ＭＳ 明朝" panose="02020609040205080304" pitchFamily="17" charset="-128"/>
            <a:ea typeface="ＭＳ 明朝" panose="02020609040205080304" pitchFamily="17" charset="-128"/>
          </a:endParaRPr>
        </a:p>
        <a:p>
          <a:r>
            <a:rPr kumimoji="1" lang="ja-JP" altLang="en-US" sz="1000" b="1">
              <a:latin typeface="ＭＳ 明朝" panose="02020609040205080304" pitchFamily="17" charset="-128"/>
              <a:ea typeface="ＭＳ 明朝" panose="02020609040205080304" pitchFamily="17" charset="-128"/>
            </a:rPr>
            <a:t>■メール：当該ファイルを添付して下さい。</a:t>
          </a:r>
          <a:endParaRPr kumimoji="1" lang="en-US" altLang="ja-JP" sz="1000" b="1">
            <a:latin typeface="ＭＳ 明朝" panose="02020609040205080304" pitchFamily="17" charset="-128"/>
            <a:ea typeface="ＭＳ 明朝" panose="02020609040205080304" pitchFamily="17" charset="-128"/>
          </a:endParaRPr>
        </a:p>
        <a:p>
          <a:r>
            <a:rPr kumimoji="1" lang="ja-JP" altLang="en-US" sz="1000" b="1">
              <a:latin typeface="ＭＳ 明朝" panose="02020609040205080304" pitchFamily="17" charset="-128"/>
              <a:ea typeface="ＭＳ 明朝" panose="02020609040205080304" pitchFamily="17" charset="-128"/>
            </a:rPr>
            <a:t>■店頭等：「通知書発行申込書」をプリン</a:t>
          </a:r>
          <a:endParaRPr kumimoji="1" lang="en-US" altLang="ja-JP" sz="1000" b="1">
            <a:latin typeface="ＭＳ 明朝" panose="02020609040205080304" pitchFamily="17" charset="-128"/>
            <a:ea typeface="ＭＳ 明朝" panose="02020609040205080304" pitchFamily="17" charset="-128"/>
          </a:endParaRPr>
        </a:p>
        <a:p>
          <a:r>
            <a:rPr kumimoji="1" lang="ja-JP" altLang="en-US" sz="1000" b="1">
              <a:latin typeface="ＭＳ 明朝" panose="02020609040205080304" pitchFamily="17" charset="-128"/>
              <a:ea typeface="ＭＳ 明朝" panose="02020609040205080304" pitchFamily="17" charset="-128"/>
            </a:rPr>
            <a:t>　　　　　トアウトして下さい。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53915</xdr:colOff>
      <xdr:row>48</xdr:row>
      <xdr:rowOff>17971</xdr:rowOff>
    </xdr:from>
    <xdr:to>
      <xdr:col>19</xdr:col>
      <xdr:colOff>224648</xdr:colOff>
      <xdr:row>48</xdr:row>
      <xdr:rowOff>161744</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flipH="1">
          <a:off x="9794575" y="9417169"/>
          <a:ext cx="170733" cy="143773"/>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71887</xdr:colOff>
      <xdr:row>48</xdr:row>
      <xdr:rowOff>17972</xdr:rowOff>
    </xdr:from>
    <xdr:to>
      <xdr:col>14</xdr:col>
      <xdr:colOff>242620</xdr:colOff>
      <xdr:row>48</xdr:row>
      <xdr:rowOff>161745</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flipH="1">
          <a:off x="8284953" y="9417170"/>
          <a:ext cx="170733" cy="143773"/>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53915</xdr:colOff>
      <xdr:row>48</xdr:row>
      <xdr:rowOff>17971</xdr:rowOff>
    </xdr:from>
    <xdr:to>
      <xdr:col>9</xdr:col>
      <xdr:colOff>224648</xdr:colOff>
      <xdr:row>48</xdr:row>
      <xdr:rowOff>161744</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flipH="1">
          <a:off x="6739387" y="9417169"/>
          <a:ext cx="170733" cy="143773"/>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P39"/>
  <sheetViews>
    <sheetView showGridLines="0" tabSelected="1" zoomScale="130" zoomScaleNormal="130" zoomScaleSheetLayoutView="130" workbookViewId="0">
      <selection activeCell="B1" sqref="B1"/>
    </sheetView>
  </sheetViews>
  <sheetFormatPr defaultRowHeight="11.25"/>
  <cols>
    <col min="1" max="1" width="66.6640625" customWidth="1"/>
    <col min="2" max="2" width="1.83203125" customWidth="1"/>
    <col min="3" max="3" width="24" bestFit="1" customWidth="1"/>
    <col min="4" max="7" width="21.1640625" customWidth="1"/>
    <col min="8" max="8" width="50" customWidth="1"/>
  </cols>
  <sheetData>
    <row r="1" spans="1:16" ht="12" thickBot="1">
      <c r="A1" s="27"/>
      <c r="H1" s="27"/>
      <c r="I1" s="34"/>
      <c r="J1" s="34"/>
      <c r="K1" s="34"/>
      <c r="L1" s="34"/>
      <c r="M1" s="34"/>
      <c r="N1" s="34"/>
      <c r="O1" s="34"/>
      <c r="P1" s="34"/>
    </row>
    <row r="2" spans="1:16" ht="18" customHeight="1" thickBot="1">
      <c r="A2" s="27"/>
      <c r="D2" s="93"/>
      <c r="E2" s="94" t="s">
        <v>5955</v>
      </c>
      <c r="H2" s="27"/>
      <c r="I2" s="34"/>
      <c r="J2" s="34"/>
      <c r="K2" s="34"/>
      <c r="L2" s="34"/>
      <c r="M2" s="34"/>
      <c r="N2" s="34"/>
      <c r="O2" s="34"/>
      <c r="P2" s="34"/>
    </row>
    <row r="3" spans="1:16" ht="10.5" customHeight="1">
      <c r="A3" s="27"/>
      <c r="D3" s="22"/>
      <c r="H3" s="27"/>
      <c r="I3" s="34"/>
      <c r="J3" s="34"/>
      <c r="K3" s="34"/>
      <c r="L3" s="34"/>
      <c r="M3" s="34"/>
      <c r="N3" s="34"/>
      <c r="O3" s="34"/>
      <c r="P3" s="34"/>
    </row>
    <row r="4" spans="1:16" ht="9.75" customHeight="1" thickBot="1">
      <c r="A4" s="27"/>
      <c r="H4" s="27"/>
      <c r="I4" s="34"/>
      <c r="J4" s="34"/>
      <c r="K4" s="34"/>
      <c r="L4" s="34"/>
      <c r="M4" s="34"/>
      <c r="N4" s="34"/>
      <c r="O4" s="34"/>
      <c r="P4" s="34"/>
    </row>
    <row r="5" spans="1:16" ht="20.100000000000001" customHeight="1" thickBot="1">
      <c r="A5" s="27"/>
      <c r="B5" s="14"/>
      <c r="C5" s="15" t="s">
        <v>0</v>
      </c>
      <c r="D5" s="3"/>
      <c r="E5" s="14"/>
      <c r="F5" s="14"/>
      <c r="G5" s="14"/>
      <c r="H5" s="27"/>
      <c r="I5" s="34"/>
      <c r="J5" s="34"/>
      <c r="K5" s="34"/>
      <c r="L5" s="34"/>
      <c r="M5" s="34"/>
      <c r="N5" s="34"/>
      <c r="O5" s="34"/>
      <c r="P5" s="34"/>
    </row>
    <row r="6" spans="1:16" ht="20.100000000000001" customHeight="1" thickBot="1">
      <c r="A6" s="27"/>
      <c r="B6" s="14"/>
      <c r="C6" s="16" t="s">
        <v>4</v>
      </c>
      <c r="D6" s="23"/>
      <c r="E6" s="2" t="s">
        <v>5932</v>
      </c>
      <c r="F6" s="14"/>
      <c r="G6" s="14"/>
      <c r="H6" s="27"/>
      <c r="I6" s="34"/>
      <c r="J6" s="34"/>
      <c r="K6" s="34"/>
      <c r="L6" s="34"/>
      <c r="M6" s="34"/>
      <c r="N6" s="34"/>
      <c r="O6" s="34"/>
      <c r="P6" s="34"/>
    </row>
    <row r="7" spans="1:16" ht="20.100000000000001" customHeight="1">
      <c r="A7" s="27"/>
      <c r="B7" s="14"/>
      <c r="C7" s="17" t="s">
        <v>7168</v>
      </c>
      <c r="D7" s="104" t="str">
        <f>IF(ISBLANK(D6),"  郵便番号からの自動入力(神奈川県・東京都)になります。",IF(ISERROR(VLOOKUP(D6,住所!$A$1:$E$6392,5,FALSE)),"  郵便番号をご確認ください。",VLOOKUP(D6,住所!$A$1:$E$6392,5,FALSE)))</f>
        <v xml:space="preserve">  郵便番号からの自動入力(神奈川県・東京都)になります。</v>
      </c>
      <c r="E7" s="105"/>
      <c r="F7" s="105"/>
      <c r="G7" s="106"/>
      <c r="H7" s="27"/>
      <c r="I7" s="34"/>
      <c r="J7" s="34"/>
      <c r="K7" s="34"/>
      <c r="L7" s="34"/>
      <c r="M7" s="34"/>
      <c r="N7" s="34"/>
      <c r="O7" s="34"/>
      <c r="P7" s="34"/>
    </row>
    <row r="8" spans="1:16" ht="20.100000000000001" customHeight="1" thickBot="1">
      <c r="A8" s="27"/>
      <c r="B8" s="14"/>
      <c r="C8" s="18" t="s">
        <v>7148</v>
      </c>
      <c r="D8" s="101"/>
      <c r="E8" s="102"/>
      <c r="F8" s="102"/>
      <c r="G8" s="103"/>
      <c r="H8" s="186">
        <f>LEN(D8)</f>
        <v>0</v>
      </c>
      <c r="I8" s="34"/>
      <c r="J8" s="34"/>
      <c r="K8" s="34"/>
      <c r="L8" s="34"/>
      <c r="M8" s="34"/>
      <c r="N8" s="34"/>
      <c r="O8" s="34"/>
      <c r="P8" s="34"/>
    </row>
    <row r="9" spans="1:16" ht="20.100000000000001" customHeight="1" thickBot="1">
      <c r="A9" s="27"/>
      <c r="B9" s="14"/>
      <c r="C9" s="14" t="s">
        <v>7149</v>
      </c>
      <c r="D9" s="107"/>
      <c r="E9" s="108"/>
      <c r="F9" s="108"/>
      <c r="G9" s="109"/>
      <c r="H9" s="186">
        <f>LEN(D9)</f>
        <v>0</v>
      </c>
      <c r="I9" s="34"/>
      <c r="J9" s="34"/>
      <c r="K9" s="34"/>
      <c r="L9" s="34"/>
      <c r="M9" s="34"/>
      <c r="N9" s="34"/>
      <c r="O9" s="34"/>
      <c r="P9" s="34"/>
    </row>
    <row r="10" spans="1:16" ht="20.100000000000001" customHeight="1" thickBot="1">
      <c r="A10" s="27"/>
      <c r="B10" s="14"/>
      <c r="C10" s="17" t="s">
        <v>5916</v>
      </c>
      <c r="D10" s="62"/>
      <c r="E10" s="2" t="s">
        <v>5933</v>
      </c>
      <c r="F10" s="14"/>
      <c r="G10" s="14"/>
      <c r="H10" s="27"/>
      <c r="I10" s="34"/>
      <c r="J10" s="34"/>
      <c r="K10" s="34"/>
      <c r="L10" s="34"/>
      <c r="M10" s="34"/>
      <c r="N10" s="34"/>
      <c r="O10" s="34"/>
      <c r="P10" s="34"/>
    </row>
    <row r="11" spans="1:16" ht="20.100000000000001" customHeight="1" thickBot="1">
      <c r="A11" s="27"/>
      <c r="B11" s="14"/>
      <c r="C11" s="14" t="s">
        <v>7150</v>
      </c>
      <c r="D11" s="110"/>
      <c r="E11" s="111"/>
      <c r="F11" s="112"/>
      <c r="G11" s="63"/>
      <c r="H11" s="27"/>
      <c r="I11" s="34"/>
      <c r="J11" s="34"/>
      <c r="K11" s="34"/>
      <c r="L11" s="34"/>
      <c r="M11" s="34"/>
      <c r="N11" s="34"/>
      <c r="O11" s="34"/>
      <c r="P11" s="34"/>
    </row>
    <row r="12" spans="1:16" ht="20.100000000000001" customHeight="1" thickBot="1">
      <c r="A12" s="27"/>
      <c r="B12" s="14"/>
      <c r="C12" s="14"/>
      <c r="D12" s="14"/>
      <c r="E12" s="14"/>
      <c r="F12" s="14"/>
      <c r="G12" s="14"/>
      <c r="H12" s="27"/>
      <c r="I12" s="34"/>
      <c r="J12" s="34"/>
      <c r="K12" s="34"/>
      <c r="L12" s="34"/>
      <c r="M12" s="34"/>
      <c r="N12" s="34"/>
      <c r="O12" s="34"/>
      <c r="P12" s="34"/>
    </row>
    <row r="13" spans="1:16" ht="20.100000000000001" customHeight="1" thickBot="1">
      <c r="A13" s="27"/>
      <c r="B13" s="14"/>
      <c r="C13" s="14" t="s">
        <v>1</v>
      </c>
      <c r="D13" s="64"/>
      <c r="E13" s="92" t="s">
        <v>7152</v>
      </c>
      <c r="F13" s="14"/>
      <c r="G13" s="14"/>
      <c r="H13" s="27"/>
      <c r="I13" s="34"/>
      <c r="J13" s="34"/>
      <c r="K13" s="34"/>
      <c r="L13" s="34"/>
      <c r="M13" s="34"/>
      <c r="N13" s="34"/>
      <c r="O13" s="34"/>
      <c r="P13" s="34"/>
    </row>
    <row r="14" spans="1:16" ht="20.100000000000001" customHeight="1" thickBot="1">
      <c r="A14" s="27"/>
      <c r="B14" s="14"/>
      <c r="C14" s="14" t="s">
        <v>5919</v>
      </c>
      <c r="D14" s="4" t="s">
        <v>7167</v>
      </c>
      <c r="E14" s="14"/>
      <c r="F14" s="14"/>
      <c r="G14" s="14"/>
      <c r="H14" s="27"/>
      <c r="I14" s="34"/>
      <c r="J14" s="34"/>
      <c r="K14" s="34"/>
      <c r="L14" s="34"/>
      <c r="M14" s="34"/>
      <c r="N14" s="34"/>
      <c r="O14" s="34"/>
      <c r="P14" s="34"/>
    </row>
    <row r="15" spans="1:16" ht="8.1" customHeight="1" thickBot="1">
      <c r="A15" s="27"/>
      <c r="H15" s="27"/>
      <c r="I15" s="34"/>
      <c r="J15" s="34"/>
      <c r="K15" s="34"/>
      <c r="L15" s="34"/>
      <c r="M15" s="34"/>
      <c r="N15" s="34"/>
      <c r="O15" s="34"/>
      <c r="P15" s="34"/>
    </row>
    <row r="16" spans="1:16" ht="20.100000000000001" customHeight="1">
      <c r="A16" s="27"/>
      <c r="B16" s="14"/>
      <c r="C16" s="99"/>
      <c r="D16" s="95" t="s">
        <v>5913</v>
      </c>
      <c r="E16" s="97" t="s">
        <v>2</v>
      </c>
      <c r="F16" s="98"/>
      <c r="H16" s="27"/>
      <c r="I16" s="34"/>
      <c r="J16" s="34"/>
      <c r="K16" s="34"/>
      <c r="L16" s="34"/>
      <c r="M16" s="34"/>
      <c r="N16" s="34"/>
      <c r="O16" s="34"/>
      <c r="P16" s="34"/>
    </row>
    <row r="17" spans="1:16" ht="20.100000000000001" customHeight="1">
      <c r="A17" s="27"/>
      <c r="B17" s="14"/>
      <c r="C17" s="100"/>
      <c r="D17" s="96"/>
      <c r="E17" s="19" t="s">
        <v>5925</v>
      </c>
      <c r="F17" s="20" t="s">
        <v>5925</v>
      </c>
      <c r="H17" s="27"/>
      <c r="I17" s="34"/>
      <c r="J17" s="34"/>
      <c r="K17" s="34"/>
      <c r="L17" s="34"/>
      <c r="M17" s="34"/>
      <c r="N17" s="34"/>
      <c r="O17" s="34"/>
      <c r="P17" s="34"/>
    </row>
    <row r="18" spans="1:16" ht="20.100000000000001" customHeight="1">
      <c r="A18" s="27"/>
      <c r="B18" s="14"/>
      <c r="C18" s="24" t="s">
        <v>5920</v>
      </c>
      <c r="D18" s="5"/>
      <c r="E18" s="7"/>
      <c r="F18" s="9"/>
      <c r="H18" s="27"/>
      <c r="I18" s="34"/>
      <c r="J18" s="34"/>
      <c r="K18" s="34"/>
      <c r="L18" s="34"/>
      <c r="M18" s="34"/>
      <c r="N18" s="34"/>
      <c r="O18" s="34"/>
      <c r="P18" s="34"/>
    </row>
    <row r="19" spans="1:16" ht="20.100000000000001" customHeight="1">
      <c r="A19" s="27"/>
      <c r="B19" s="14"/>
      <c r="C19" s="25" t="s">
        <v>5921</v>
      </c>
      <c r="D19" s="6"/>
      <c r="E19" s="8"/>
      <c r="F19" s="9"/>
      <c r="H19" s="27"/>
      <c r="I19" s="34"/>
      <c r="J19" s="34"/>
      <c r="K19" s="34"/>
      <c r="L19" s="34"/>
      <c r="M19" s="34"/>
      <c r="N19" s="34"/>
      <c r="O19" s="34"/>
      <c r="P19" s="34"/>
    </row>
    <row r="20" spans="1:16" ht="20.100000000000001" customHeight="1">
      <c r="A20" s="27"/>
      <c r="B20" s="14"/>
      <c r="C20" s="25" t="s">
        <v>5922</v>
      </c>
      <c r="D20" s="5"/>
      <c r="E20" s="8"/>
      <c r="F20" s="9"/>
      <c r="H20" s="27"/>
      <c r="I20" s="34"/>
      <c r="J20" s="34"/>
      <c r="K20" s="34"/>
      <c r="L20" s="34"/>
      <c r="M20" s="34"/>
      <c r="N20" s="34"/>
      <c r="O20" s="34"/>
      <c r="P20" s="34"/>
    </row>
    <row r="21" spans="1:16" ht="20.100000000000001" customHeight="1">
      <c r="A21" s="27"/>
      <c r="B21" s="14"/>
      <c r="C21" s="25" t="s">
        <v>5923</v>
      </c>
      <c r="D21" s="5"/>
      <c r="E21" s="8"/>
      <c r="F21" s="9"/>
      <c r="H21" s="27"/>
      <c r="I21" s="34"/>
      <c r="J21" s="34"/>
      <c r="K21" s="34"/>
      <c r="L21" s="34"/>
      <c r="M21" s="34"/>
      <c r="N21" s="34"/>
      <c r="O21" s="34"/>
      <c r="P21" s="34"/>
    </row>
    <row r="22" spans="1:16" ht="20.100000000000001" customHeight="1">
      <c r="A22" s="27"/>
      <c r="B22" s="14"/>
      <c r="C22" s="25" t="s">
        <v>5924</v>
      </c>
      <c r="D22" s="5"/>
      <c r="E22" s="8"/>
      <c r="F22" s="9"/>
      <c r="H22" s="27"/>
      <c r="I22" s="34"/>
      <c r="J22" s="34"/>
      <c r="K22" s="34"/>
      <c r="L22" s="34"/>
      <c r="M22" s="34"/>
      <c r="N22" s="34"/>
      <c r="O22" s="34"/>
      <c r="P22" s="34"/>
    </row>
    <row r="23" spans="1:16" ht="20.100000000000001" customHeight="1">
      <c r="A23" s="27"/>
      <c r="B23" s="14"/>
      <c r="C23" s="25" t="s">
        <v>5926</v>
      </c>
      <c r="D23" s="5"/>
      <c r="E23" s="8"/>
      <c r="F23" s="9"/>
      <c r="H23" s="27"/>
      <c r="I23" s="34"/>
      <c r="J23" s="34"/>
      <c r="K23" s="34"/>
      <c r="L23" s="34"/>
      <c r="M23" s="34"/>
      <c r="N23" s="34"/>
      <c r="O23" s="34"/>
      <c r="P23" s="34"/>
    </row>
    <row r="24" spans="1:16" ht="20.100000000000001" customHeight="1">
      <c r="A24" s="27"/>
      <c r="B24" s="14"/>
      <c r="C24" s="25" t="s">
        <v>5927</v>
      </c>
      <c r="D24" s="5"/>
      <c r="E24" s="8"/>
      <c r="F24" s="9"/>
      <c r="H24" s="27"/>
      <c r="I24" s="34"/>
      <c r="J24" s="34"/>
      <c r="K24" s="34"/>
      <c r="L24" s="34"/>
      <c r="M24" s="34"/>
      <c r="N24" s="34"/>
      <c r="O24" s="34"/>
      <c r="P24" s="34"/>
    </row>
    <row r="25" spans="1:16" ht="20.100000000000001" customHeight="1">
      <c r="A25" s="27"/>
      <c r="B25" s="14"/>
      <c r="C25" s="25" t="s">
        <v>5928</v>
      </c>
      <c r="D25" s="5"/>
      <c r="E25" s="8"/>
      <c r="F25" s="9"/>
      <c r="H25" s="27"/>
      <c r="I25" s="34"/>
      <c r="J25" s="34"/>
      <c r="K25" s="34"/>
      <c r="L25" s="34"/>
      <c r="M25" s="34"/>
      <c r="N25" s="34"/>
      <c r="O25" s="34"/>
      <c r="P25" s="34"/>
    </row>
    <row r="26" spans="1:16" ht="20.100000000000001" customHeight="1">
      <c r="A26" s="27"/>
      <c r="B26" s="14"/>
      <c r="C26" s="25" t="s">
        <v>5929</v>
      </c>
      <c r="D26" s="5"/>
      <c r="E26" s="8"/>
      <c r="F26" s="9"/>
      <c r="H26" s="27"/>
      <c r="I26" s="34"/>
      <c r="J26" s="34"/>
      <c r="K26" s="34"/>
      <c r="L26" s="34"/>
      <c r="M26" s="34"/>
      <c r="N26" s="34"/>
      <c r="O26" s="34"/>
      <c r="P26" s="34"/>
    </row>
    <row r="27" spans="1:16" ht="20.100000000000001" customHeight="1" thickBot="1">
      <c r="A27" s="27"/>
      <c r="B27" s="14"/>
      <c r="C27" s="26" t="s">
        <v>5931</v>
      </c>
      <c r="D27" s="10"/>
      <c r="E27" s="11"/>
      <c r="F27" s="12"/>
      <c r="H27" s="27"/>
      <c r="I27" s="34"/>
      <c r="J27" s="34"/>
      <c r="K27" s="34"/>
      <c r="L27" s="34"/>
      <c r="M27" s="34"/>
      <c r="N27" s="34"/>
      <c r="O27" s="34"/>
      <c r="P27" s="34"/>
    </row>
    <row r="28" spans="1:16" ht="20.100000000000001" customHeight="1" thickBot="1">
      <c r="A28" s="27"/>
      <c r="B28" s="14"/>
      <c r="C28" s="14"/>
      <c r="D28" s="14"/>
      <c r="E28" s="14"/>
      <c r="F28" s="14"/>
      <c r="H28" s="27"/>
      <c r="I28" s="34"/>
      <c r="J28" s="34"/>
      <c r="K28" s="34"/>
      <c r="L28" s="34"/>
      <c r="M28" s="34"/>
      <c r="N28" s="34"/>
      <c r="O28" s="34"/>
      <c r="P28" s="34"/>
    </row>
    <row r="29" spans="1:16" ht="20.100000000000001" customHeight="1" thickBot="1">
      <c r="A29" s="27"/>
      <c r="B29" s="14"/>
      <c r="C29" s="14" t="s">
        <v>5930</v>
      </c>
      <c r="D29" s="21" t="s">
        <v>7166</v>
      </c>
      <c r="E29" s="14"/>
      <c r="F29" s="14"/>
      <c r="H29" s="27"/>
      <c r="I29" s="34"/>
      <c r="J29" s="34"/>
      <c r="K29" s="34"/>
      <c r="L29" s="34"/>
      <c r="M29" s="34"/>
      <c r="N29" s="34"/>
      <c r="O29" s="34"/>
      <c r="P29" s="34"/>
    </row>
    <row r="30" spans="1:16">
      <c r="A30" s="27"/>
      <c r="H30" s="27"/>
      <c r="I30" s="34"/>
      <c r="J30" s="34"/>
      <c r="K30" s="34"/>
      <c r="L30" s="34"/>
      <c r="M30" s="34"/>
      <c r="N30" s="34"/>
      <c r="O30" s="34"/>
      <c r="P30" s="34"/>
    </row>
    <row r="31" spans="1:16">
      <c r="A31" s="27"/>
      <c r="H31" s="27"/>
      <c r="I31" s="34"/>
      <c r="J31" s="34"/>
      <c r="K31" s="34"/>
      <c r="L31" s="34"/>
      <c r="M31" s="34"/>
      <c r="N31" s="34"/>
      <c r="O31" s="34"/>
      <c r="P31" s="34"/>
    </row>
    <row r="32" spans="1:16">
      <c r="A32" s="27"/>
      <c r="H32" s="27"/>
      <c r="I32" s="34"/>
      <c r="J32" s="34"/>
      <c r="K32" s="34"/>
      <c r="L32" s="34"/>
      <c r="M32" s="34"/>
      <c r="N32" s="34"/>
      <c r="O32" s="34"/>
      <c r="P32" s="34"/>
    </row>
    <row r="33" spans="1:16">
      <c r="A33" s="27"/>
      <c r="H33" s="27"/>
      <c r="I33" s="34"/>
      <c r="J33" s="34"/>
      <c r="K33" s="34"/>
      <c r="L33" s="34"/>
      <c r="M33" s="34"/>
      <c r="N33" s="34"/>
      <c r="O33" s="34"/>
      <c r="P33" s="34"/>
    </row>
    <row r="34" spans="1:16">
      <c r="A34" s="27"/>
      <c r="H34" s="27"/>
      <c r="I34" s="34"/>
      <c r="J34" s="34"/>
      <c r="K34" s="34"/>
      <c r="L34" s="34"/>
      <c r="M34" s="34"/>
      <c r="N34" s="34"/>
      <c r="O34" s="34"/>
      <c r="P34" s="34"/>
    </row>
    <row r="35" spans="1:16">
      <c r="A35" s="27"/>
      <c r="G35" s="35" t="s">
        <v>7151</v>
      </c>
      <c r="H35" s="27"/>
      <c r="I35" s="34"/>
      <c r="J35" s="34"/>
      <c r="K35" s="34"/>
      <c r="L35" s="34"/>
      <c r="M35" s="34"/>
      <c r="N35" s="34"/>
      <c r="O35" s="34"/>
      <c r="P35" s="34"/>
    </row>
    <row r="36" spans="1:16">
      <c r="A36" s="27"/>
      <c r="B36" s="27"/>
      <c r="C36" s="27"/>
      <c r="D36" s="27"/>
      <c r="E36" s="27"/>
      <c r="F36" s="27"/>
      <c r="G36" s="27"/>
      <c r="H36" s="27"/>
      <c r="I36" s="34"/>
      <c r="J36" s="34"/>
      <c r="K36" s="34"/>
      <c r="L36" s="34"/>
      <c r="M36" s="34"/>
      <c r="N36" s="34"/>
      <c r="O36" s="34"/>
      <c r="P36" s="34"/>
    </row>
    <row r="37" spans="1:16">
      <c r="A37" s="27"/>
      <c r="B37" s="27"/>
      <c r="C37" s="27"/>
      <c r="D37" s="27"/>
      <c r="E37" s="27"/>
      <c r="F37" s="27"/>
      <c r="G37" s="27"/>
      <c r="H37" s="27"/>
      <c r="I37" s="34"/>
      <c r="J37" s="34"/>
      <c r="K37" s="34"/>
      <c r="L37" s="34"/>
      <c r="M37" s="34"/>
      <c r="N37" s="34"/>
      <c r="O37" s="34"/>
      <c r="P37" s="34"/>
    </row>
    <row r="38" spans="1:16">
      <c r="A38" s="27"/>
      <c r="B38" s="27"/>
      <c r="C38" s="27"/>
      <c r="D38" s="27"/>
      <c r="E38" s="27"/>
      <c r="F38" s="27"/>
      <c r="G38" s="27"/>
      <c r="H38" s="27"/>
      <c r="I38" s="34"/>
      <c r="J38" s="34"/>
      <c r="K38" s="34"/>
      <c r="L38" s="34"/>
      <c r="M38" s="34"/>
      <c r="N38" s="34"/>
      <c r="O38" s="34"/>
      <c r="P38" s="34"/>
    </row>
    <row r="39" spans="1:16">
      <c r="A39" s="27"/>
      <c r="B39" s="27"/>
      <c r="C39" s="27"/>
      <c r="D39" s="27"/>
      <c r="E39" s="27"/>
      <c r="F39" s="27"/>
      <c r="G39" s="27"/>
      <c r="H39" s="27"/>
      <c r="I39" s="34"/>
      <c r="J39" s="34"/>
      <c r="K39" s="34"/>
      <c r="L39" s="34"/>
      <c r="M39" s="34"/>
      <c r="N39" s="34"/>
      <c r="O39" s="34"/>
      <c r="P39" s="34"/>
    </row>
  </sheetData>
  <sheetProtection algorithmName="SHA-512" hashValue="do/+MHRjH9RONOt3twz0cc6T7+JAR0wK35bkmNPWnv80+ALUNNtdJuK3Ks7RIgxLqHphOXvJJg7/S8x7grMsmg==" saltValue="0iLxv4L9ySNQ2LOXNKNhVA==" spinCount="100000" sheet="1" objects="1" scenarios="1"/>
  <mergeCells count="7">
    <mergeCell ref="D16:D17"/>
    <mergeCell ref="E16:F16"/>
    <mergeCell ref="C16:C17"/>
    <mergeCell ref="D8:G8"/>
    <mergeCell ref="D7:G7"/>
    <mergeCell ref="D9:G9"/>
    <mergeCell ref="D11:F11"/>
  </mergeCells>
  <phoneticPr fontId="1"/>
  <dataValidations count="5">
    <dataValidation type="textLength" allowBlank="1" showInputMessage="1" showErrorMessage="1" errorTitle="無効な入力" error="７桁までです。" sqref="D13 D18:D27" xr:uid="{00000000-0002-0000-0000-000001000000}">
      <formula1>1</formula1>
      <formula2>7</formula2>
    </dataValidation>
    <dataValidation type="list" allowBlank="1" showInputMessage="1" showErrorMessage="1" sqref="D14" xr:uid="{00000000-0002-0000-0000-000002000000}">
      <formula1>"　,本店,川崎,相模原,平塚"</formula1>
    </dataValidation>
    <dataValidation type="list" allowBlank="1" showInputMessage="1" showErrorMessage="1" sqref="D29" xr:uid="{00000000-0002-0000-0000-000003000000}">
      <formula1>"お選び下さい,窓口,メール,郵送,訪問時"</formula1>
    </dataValidation>
    <dataValidation type="textLength" operator="lessThanOrEqual" allowBlank="1" showInputMessage="1" showErrorMessage="1" errorTitle="文字数" error="66文字まで、印刷できます。" prompt="66文字まで" sqref="D8:G8" xr:uid="{7D47CEC1-2C91-4AD3-9604-7DACB799C424}">
      <formula1>66</formula1>
    </dataValidation>
    <dataValidation type="textLength" errorStyle="warning" allowBlank="1" showInputMessage="1" showErrorMessage="1" errorTitle="文字数" error="40文字までお申込書内印刷できます。" prompt="40文字まで" sqref="D9:G9" xr:uid="{F5DD7766-75ED-4B7E-ACC6-B7B24D720246}">
      <formula1>0</formula1>
      <formula2>40</formula2>
    </dataValidation>
  </dataValidations>
  <pageMargins left="0.7" right="0.7" top="0.75" bottom="0.75" header="0.3" footer="0.3"/>
  <pageSetup paperSize="9" scale="97"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sheetPr>
  <dimension ref="A1:Z63"/>
  <sheetViews>
    <sheetView showGridLines="0" view="pageBreakPreview" zoomScale="106" zoomScaleNormal="118" zoomScaleSheetLayoutView="106" workbookViewId="0">
      <selection activeCell="C1" sqref="C1"/>
    </sheetView>
  </sheetViews>
  <sheetFormatPr defaultRowHeight="14.25"/>
  <cols>
    <col min="1" max="1" width="73.5" style="29" customWidth="1"/>
    <col min="2" max="3" width="1" style="29" customWidth="1"/>
    <col min="4" max="6" width="5.1640625" style="29" customWidth="1"/>
    <col min="7" max="7" width="1" style="29" customWidth="1"/>
    <col min="8" max="24" width="5.33203125" style="29" customWidth="1"/>
    <col min="25" max="25" width="80.6640625" style="29" customWidth="1"/>
    <col min="26" max="16384" width="9.33203125" style="29"/>
  </cols>
  <sheetData>
    <row r="1" spans="1:25" ht="14.25" customHeight="1">
      <c r="A1" s="28"/>
      <c r="B1" s="28"/>
      <c r="E1" s="91" t="str">
        <f>IF((ISBLANK(ご入力シート!D6)),"","〒")</f>
        <v/>
      </c>
      <c r="F1" s="119" t="str">
        <f>IF(ISBLANK(ご入力シート!D6),"",ご入力シート!D6)</f>
        <v/>
      </c>
      <c r="G1" s="119"/>
      <c r="H1" s="119"/>
      <c r="I1" s="119"/>
      <c r="J1" s="119"/>
      <c r="Y1" s="28"/>
    </row>
    <row r="2" spans="1:25" ht="15" customHeight="1">
      <c r="A2" s="28"/>
      <c r="B2" s="28"/>
      <c r="D2" s="71"/>
      <c r="E2" s="123" t="str">
        <f>IF(ご入力シート!D7="  郵便番号からの自動入力(神奈川県・東京都)になります。","",ご入力シート!D7)</f>
        <v/>
      </c>
      <c r="F2" s="123"/>
      <c r="G2" s="123"/>
      <c r="H2" s="123"/>
      <c r="I2" s="123"/>
      <c r="J2" s="123"/>
      <c r="K2" s="123"/>
      <c r="L2" s="123"/>
      <c r="M2" s="123"/>
      <c r="N2" s="123"/>
      <c r="O2" s="123"/>
      <c r="P2" s="123"/>
      <c r="Q2" s="123"/>
      <c r="R2" s="123"/>
      <c r="S2" s="123"/>
      <c r="T2" s="123"/>
      <c r="U2" s="123"/>
      <c r="V2" s="123"/>
      <c r="W2" s="123"/>
      <c r="X2" s="123"/>
      <c r="Y2" s="28"/>
    </row>
    <row r="3" spans="1:25" ht="13.7" customHeight="1">
      <c r="A3" s="28"/>
      <c r="B3" s="28"/>
      <c r="E3" s="163" t="str">
        <f>IF(AND(ご入力シート!D7="  郵便番号からの自動入力(神奈川県・東京都)になります。)",ISBLANK(ご入力シート!D8),ご入力シート!D8),"",ご入力シート!D8&amp;"")</f>
        <v/>
      </c>
      <c r="F3" s="163"/>
      <c r="G3" s="163"/>
      <c r="H3" s="163"/>
      <c r="I3" s="163"/>
      <c r="J3" s="163"/>
      <c r="K3" s="163"/>
      <c r="L3" s="163"/>
      <c r="M3" s="163"/>
      <c r="N3" s="90"/>
      <c r="O3" s="88"/>
      <c r="P3" s="88"/>
      <c r="Q3" s="88"/>
      <c r="Y3" s="28"/>
    </row>
    <row r="4" spans="1:25" ht="13.7" customHeight="1">
      <c r="A4" s="28"/>
      <c r="B4" s="28"/>
      <c r="E4" s="163"/>
      <c r="F4" s="163"/>
      <c r="G4" s="163"/>
      <c r="H4" s="163"/>
      <c r="I4" s="163"/>
      <c r="J4" s="163"/>
      <c r="K4" s="163"/>
      <c r="L4" s="163"/>
      <c r="M4" s="163"/>
      <c r="N4" s="90"/>
      <c r="O4" s="88"/>
      <c r="P4" s="88"/>
      <c r="Q4" s="88"/>
      <c r="Y4" s="28"/>
    </row>
    <row r="5" spans="1:25" ht="13.7" customHeight="1">
      <c r="A5" s="28"/>
      <c r="B5" s="28"/>
      <c r="E5" s="163"/>
      <c r="F5" s="163"/>
      <c r="G5" s="163"/>
      <c r="H5" s="163"/>
      <c r="I5" s="163"/>
      <c r="J5" s="163"/>
      <c r="K5" s="163"/>
      <c r="L5" s="163"/>
      <c r="M5" s="163"/>
      <c r="N5" s="90"/>
      <c r="O5" s="88"/>
      <c r="P5" s="88"/>
      <c r="Q5" s="88"/>
      <c r="V5" s="72"/>
      <c r="W5" s="72"/>
      <c r="X5" s="72"/>
      <c r="Y5" s="28"/>
    </row>
    <row r="6" spans="1:25" ht="21.75" customHeight="1">
      <c r="A6" s="28"/>
      <c r="B6" s="28"/>
      <c r="E6" s="164" t="str">
        <f>IF(ISBLANK(ご入力シート!D9),"",ご入力シート!D9)</f>
        <v/>
      </c>
      <c r="F6" s="164"/>
      <c r="G6" s="164"/>
      <c r="H6" s="164"/>
      <c r="I6" s="164"/>
      <c r="J6" s="164"/>
      <c r="K6" s="164"/>
      <c r="L6" s="164"/>
      <c r="M6" s="164"/>
      <c r="N6" s="165" t="str">
        <f>IF(ISBLANK(ご入力シート!D9),"","様")</f>
        <v/>
      </c>
      <c r="O6" s="89"/>
      <c r="P6" s="89"/>
      <c r="Q6" s="89"/>
      <c r="R6" s="89"/>
      <c r="S6" s="89"/>
      <c r="T6" s="89"/>
      <c r="U6" s="89"/>
      <c r="V6" s="70"/>
      <c r="W6" s="70"/>
      <c r="X6" s="70"/>
      <c r="Y6" s="28"/>
    </row>
    <row r="7" spans="1:25" ht="11.25" customHeight="1">
      <c r="A7" s="28"/>
      <c r="B7" s="28"/>
      <c r="E7" s="164"/>
      <c r="F7" s="164"/>
      <c r="G7" s="164"/>
      <c r="H7" s="164"/>
      <c r="I7" s="164"/>
      <c r="J7" s="164"/>
      <c r="K7" s="164"/>
      <c r="L7" s="164"/>
      <c r="M7" s="164"/>
      <c r="N7" s="165"/>
      <c r="O7" s="65"/>
      <c r="P7" s="65"/>
      <c r="Q7" s="65"/>
      <c r="R7" s="65"/>
      <c r="S7" s="65"/>
      <c r="T7" s="65"/>
      <c r="U7" s="65"/>
      <c r="Y7" s="28"/>
    </row>
    <row r="8" spans="1:25" ht="11.25" customHeight="1">
      <c r="A8" s="28"/>
      <c r="B8" s="28"/>
      <c r="E8" s="65"/>
      <c r="F8" s="65"/>
      <c r="G8" s="65"/>
      <c r="H8" s="65"/>
      <c r="I8" s="65"/>
      <c r="J8" s="65"/>
      <c r="K8" s="65"/>
      <c r="L8" s="65"/>
      <c r="M8" s="65"/>
      <c r="N8" s="65"/>
      <c r="O8" s="65"/>
      <c r="P8" s="65"/>
      <c r="Q8" s="65"/>
      <c r="R8" s="65"/>
      <c r="S8" s="65"/>
      <c r="T8" s="65"/>
      <c r="U8" s="65"/>
      <c r="Y8" s="28"/>
    </row>
    <row r="9" spans="1:25" ht="11.25" customHeight="1">
      <c r="A9" s="28"/>
      <c r="B9" s="28"/>
      <c r="E9" s="65"/>
      <c r="F9" s="65"/>
      <c r="G9" s="65"/>
      <c r="H9" s="65"/>
      <c r="I9" s="65"/>
      <c r="J9" s="65"/>
      <c r="K9" s="65"/>
      <c r="L9" s="65"/>
      <c r="M9" s="65"/>
      <c r="N9" s="65"/>
      <c r="O9" s="65"/>
      <c r="P9" s="65"/>
      <c r="Q9" s="65"/>
      <c r="R9" s="65"/>
      <c r="S9" s="65"/>
      <c r="T9" s="65"/>
      <c r="U9" s="65"/>
      <c r="Y9" s="28"/>
    </row>
    <row r="10" spans="1:25" ht="11.25" customHeight="1">
      <c r="A10" s="28"/>
      <c r="B10" s="28"/>
      <c r="E10" s="65"/>
      <c r="F10" s="65"/>
      <c r="G10" s="65"/>
      <c r="H10" s="65"/>
      <c r="I10" s="65"/>
      <c r="J10" s="65"/>
      <c r="K10" s="65"/>
      <c r="L10" s="65"/>
      <c r="M10" s="65"/>
      <c r="N10" s="65"/>
      <c r="O10" s="65"/>
      <c r="P10" s="65"/>
      <c r="Q10" s="65"/>
      <c r="R10" s="65"/>
      <c r="S10" s="65"/>
      <c r="T10" s="65"/>
      <c r="U10" s="65"/>
      <c r="Y10" s="28"/>
    </row>
    <row r="11" spans="1:25" ht="11.25" customHeight="1">
      <c r="A11" s="28"/>
      <c r="B11" s="28"/>
      <c r="E11" s="65"/>
      <c r="F11" s="65"/>
      <c r="G11" s="65"/>
      <c r="H11" s="65"/>
      <c r="I11" s="65"/>
      <c r="J11" s="65"/>
      <c r="K11" s="65"/>
      <c r="L11" s="65"/>
      <c r="M11" s="65"/>
      <c r="N11" s="65"/>
      <c r="O11" s="65"/>
      <c r="P11" s="65"/>
      <c r="Q11" s="65"/>
      <c r="R11" s="65"/>
      <c r="S11" s="65"/>
      <c r="T11" s="65"/>
      <c r="U11" s="65"/>
      <c r="Y11" s="28"/>
    </row>
    <row r="12" spans="1:25" ht="11.25" customHeight="1">
      <c r="A12" s="28"/>
      <c r="B12" s="28"/>
      <c r="E12" s="65"/>
      <c r="F12" s="65"/>
      <c r="G12" s="65"/>
      <c r="H12" s="65"/>
      <c r="I12" s="65"/>
      <c r="J12" s="65"/>
      <c r="K12" s="65"/>
      <c r="L12" s="65"/>
      <c r="M12" s="65"/>
      <c r="N12" s="65"/>
      <c r="O12" s="65"/>
      <c r="P12" s="65"/>
      <c r="Q12" s="65"/>
      <c r="R12" s="65"/>
      <c r="S12" s="65"/>
      <c r="T12" s="65"/>
      <c r="U12" s="65"/>
      <c r="Y12" s="28"/>
    </row>
    <row r="13" spans="1:25" ht="11.25" customHeight="1">
      <c r="A13" s="28"/>
      <c r="B13" s="28"/>
      <c r="E13" s="65"/>
      <c r="F13" s="65"/>
      <c r="G13" s="65"/>
      <c r="H13" s="65"/>
      <c r="I13" s="65"/>
      <c r="J13" s="65"/>
      <c r="K13" s="65"/>
      <c r="L13" s="65"/>
      <c r="M13" s="65"/>
      <c r="N13" s="65"/>
      <c r="O13" s="65"/>
      <c r="P13" s="65"/>
      <c r="Q13" s="65"/>
      <c r="R13" s="65"/>
      <c r="S13" s="65"/>
      <c r="T13" s="65"/>
      <c r="U13" s="65"/>
      <c r="Y13" s="28"/>
    </row>
    <row r="14" spans="1:25" ht="11.25" customHeight="1">
      <c r="A14" s="28"/>
      <c r="B14" s="28"/>
      <c r="E14" s="65"/>
      <c r="F14" s="65"/>
      <c r="G14" s="65"/>
      <c r="H14" s="65"/>
      <c r="I14" s="65"/>
      <c r="J14" s="65"/>
      <c r="K14" s="65"/>
      <c r="L14" s="65"/>
      <c r="M14" s="65"/>
      <c r="N14" s="65"/>
      <c r="O14" s="65"/>
      <c r="P14" s="65"/>
      <c r="Q14" s="65"/>
      <c r="R14" s="65"/>
      <c r="S14" s="65"/>
      <c r="T14" s="65"/>
      <c r="U14" s="65"/>
      <c r="Y14" s="28"/>
    </row>
    <row r="15" spans="1:25" ht="11.25" customHeight="1">
      <c r="A15" s="28"/>
      <c r="B15" s="28"/>
      <c r="E15" s="65"/>
      <c r="F15" s="65"/>
      <c r="G15" s="65"/>
      <c r="H15" s="65"/>
      <c r="I15" s="65"/>
      <c r="J15" s="65"/>
      <c r="K15" s="65"/>
      <c r="L15" s="65"/>
      <c r="M15" s="65"/>
      <c r="N15" s="65"/>
      <c r="O15" s="65"/>
      <c r="P15" s="65"/>
      <c r="Q15" s="65"/>
      <c r="R15" s="65"/>
      <c r="S15" s="65"/>
      <c r="T15" s="65"/>
      <c r="U15" s="65"/>
      <c r="Y15" s="28"/>
    </row>
    <row r="16" spans="1:25" ht="11.25" customHeight="1">
      <c r="A16" s="28"/>
      <c r="B16" s="28"/>
      <c r="E16" s="65"/>
      <c r="F16" s="65"/>
      <c r="G16" s="65"/>
      <c r="H16" s="65"/>
      <c r="I16" s="65"/>
      <c r="J16" s="65"/>
      <c r="K16" s="65"/>
      <c r="L16" s="65"/>
      <c r="M16" s="65"/>
      <c r="N16" s="65"/>
      <c r="O16" s="65"/>
      <c r="P16" s="65"/>
      <c r="Q16" s="65"/>
      <c r="R16" s="65"/>
      <c r="S16" s="65"/>
      <c r="T16" s="65"/>
      <c r="U16" s="65"/>
      <c r="Y16" s="28"/>
    </row>
    <row r="17" spans="1:25" ht="11.25" customHeight="1">
      <c r="A17" s="28"/>
      <c r="B17" s="28"/>
      <c r="E17" s="65"/>
      <c r="F17" s="65"/>
      <c r="G17" s="65"/>
      <c r="H17" s="65"/>
      <c r="I17" s="65"/>
      <c r="J17" s="65"/>
      <c r="K17" s="65"/>
      <c r="L17" s="65"/>
      <c r="M17" s="65"/>
      <c r="N17" s="65"/>
      <c r="O17" s="65"/>
      <c r="P17" s="65"/>
      <c r="Q17" s="65"/>
      <c r="R17" s="65"/>
      <c r="S17" s="65"/>
      <c r="T17" s="65"/>
      <c r="U17" s="65"/>
      <c r="Y17" s="28"/>
    </row>
    <row r="18" spans="1:25" ht="11.25" customHeight="1">
      <c r="A18" s="28"/>
      <c r="B18" s="28"/>
      <c r="E18" s="65"/>
      <c r="F18" s="65"/>
      <c r="G18" s="65"/>
      <c r="H18" s="65"/>
      <c r="I18" s="65"/>
      <c r="J18" s="65"/>
      <c r="K18" s="65"/>
      <c r="L18" s="65"/>
      <c r="M18" s="65"/>
      <c r="N18" s="65"/>
      <c r="O18" s="65"/>
      <c r="P18" s="65"/>
      <c r="Q18" s="65"/>
      <c r="R18" s="65"/>
      <c r="S18" s="65"/>
      <c r="T18" s="65"/>
      <c r="U18" s="65"/>
      <c r="Y18" s="28"/>
    </row>
    <row r="19" spans="1:25" ht="11.25" customHeight="1">
      <c r="A19" s="28"/>
      <c r="B19" s="28"/>
      <c r="E19" s="65"/>
      <c r="F19" s="65"/>
      <c r="G19" s="65"/>
      <c r="H19" s="65"/>
      <c r="I19" s="65"/>
      <c r="J19" s="65"/>
      <c r="K19" s="65"/>
      <c r="L19" s="65"/>
      <c r="M19" s="65"/>
      <c r="N19" s="65"/>
      <c r="O19" s="65"/>
      <c r="P19" s="65"/>
      <c r="Q19" s="65"/>
      <c r="R19" s="65"/>
      <c r="S19" s="65"/>
      <c r="T19" s="65"/>
      <c r="U19" s="65"/>
      <c r="Y19" s="28"/>
    </row>
    <row r="20" spans="1:25" ht="11.25" customHeight="1">
      <c r="A20" s="28"/>
      <c r="B20" s="28"/>
      <c r="E20" s="65"/>
      <c r="F20" s="65"/>
      <c r="G20" s="65"/>
      <c r="H20" s="65"/>
      <c r="I20" s="65"/>
      <c r="J20" s="65"/>
      <c r="K20" s="65"/>
      <c r="L20" s="65"/>
      <c r="M20" s="65"/>
      <c r="N20" s="65"/>
      <c r="O20" s="65"/>
      <c r="P20" s="65"/>
      <c r="Q20" s="65"/>
      <c r="R20" s="65"/>
      <c r="S20" s="65"/>
      <c r="T20" s="65"/>
      <c r="U20" s="65"/>
      <c r="Y20" s="28"/>
    </row>
    <row r="21" spans="1:25" ht="11.25" customHeight="1">
      <c r="A21" s="28"/>
      <c r="B21" s="28"/>
      <c r="E21" s="65"/>
      <c r="F21" s="65"/>
      <c r="G21" s="65"/>
      <c r="H21" s="65"/>
      <c r="I21" s="65"/>
      <c r="J21" s="65"/>
      <c r="K21" s="65"/>
      <c r="L21" s="65"/>
      <c r="M21" s="65"/>
      <c r="N21" s="65"/>
      <c r="O21" s="65"/>
      <c r="P21" s="65"/>
      <c r="Q21" s="65"/>
      <c r="R21" s="65"/>
      <c r="S21" s="65"/>
      <c r="T21" s="65"/>
      <c r="U21" s="65"/>
      <c r="Y21" s="28"/>
    </row>
    <row r="22" spans="1:25" ht="11.25" customHeight="1">
      <c r="A22" s="28"/>
      <c r="B22" s="28"/>
      <c r="Y22" s="28"/>
    </row>
    <row r="23" spans="1:25" ht="11.25" customHeight="1">
      <c r="A23" s="28"/>
      <c r="B23" s="28"/>
      <c r="Y23" s="28"/>
    </row>
    <row r="24" spans="1:25" ht="11.25" customHeight="1">
      <c r="A24" s="28"/>
      <c r="B24" s="28"/>
      <c r="X24" s="67" t="str">
        <f>IF(R33="郵送","※上記住所へお送り致します。","")</f>
        <v/>
      </c>
      <c r="Y24" s="28"/>
    </row>
    <row r="25" spans="1:25" ht="3" customHeight="1" thickBot="1">
      <c r="A25" s="28"/>
      <c r="B25" s="28"/>
      <c r="Y25" s="28"/>
    </row>
    <row r="26" spans="1:25" ht="5.0999999999999996" customHeight="1">
      <c r="A26" s="28"/>
      <c r="B26" s="28"/>
      <c r="C26" s="66"/>
      <c r="D26" s="66"/>
      <c r="E26" s="66"/>
      <c r="F26" s="66"/>
      <c r="G26" s="66"/>
      <c r="H26" s="66"/>
      <c r="I26" s="66"/>
      <c r="J26" s="66"/>
      <c r="K26" s="66"/>
      <c r="L26" s="66"/>
      <c r="M26" s="66"/>
      <c r="N26" s="66"/>
      <c r="O26" s="66"/>
      <c r="P26" s="66"/>
      <c r="Q26" s="66"/>
      <c r="R26" s="66"/>
      <c r="S26" s="66"/>
      <c r="T26" s="66"/>
      <c r="U26" s="66"/>
      <c r="V26" s="66"/>
      <c r="W26" s="66"/>
      <c r="X26" s="66"/>
      <c r="Y26" s="28"/>
    </row>
    <row r="27" spans="1:25" ht="15" customHeight="1">
      <c r="A27" s="28"/>
      <c r="B27" s="28"/>
      <c r="C27" s="69"/>
      <c r="D27" s="14" t="s">
        <v>3</v>
      </c>
      <c r="E27" s="70"/>
      <c r="F27" s="70"/>
      <c r="G27" s="70"/>
      <c r="H27" s="70"/>
      <c r="I27" s="70"/>
      <c r="J27" s="70"/>
      <c r="K27" s="70"/>
      <c r="R27" s="68" t="s">
        <v>5956</v>
      </c>
      <c r="S27" s="124" t="str">
        <f>IF(ISBLANK(ご入力シート!D5),"",ご入力シート!D5)</f>
        <v/>
      </c>
      <c r="T27" s="124"/>
      <c r="U27" s="124"/>
      <c r="V27" s="124"/>
      <c r="W27" s="124"/>
      <c r="X27" s="124"/>
      <c r="Y27" s="28"/>
    </row>
    <row r="28" spans="1:25" ht="20.100000000000001" customHeight="1">
      <c r="A28" s="28"/>
      <c r="B28" s="28"/>
      <c r="C28" s="120" t="s">
        <v>5915</v>
      </c>
      <c r="D28" s="120"/>
      <c r="E28" s="120"/>
      <c r="F28" s="120"/>
      <c r="G28" s="120"/>
      <c r="H28" s="120"/>
      <c r="I28" s="120"/>
      <c r="J28" s="120"/>
      <c r="K28" s="120"/>
      <c r="L28" s="120"/>
      <c r="M28" s="120"/>
      <c r="N28" s="120"/>
      <c r="O28" s="120"/>
      <c r="P28" s="120"/>
      <c r="Q28" s="120"/>
      <c r="R28" s="120"/>
      <c r="S28" s="120"/>
      <c r="T28" s="120"/>
      <c r="U28" s="120"/>
      <c r="V28" s="120"/>
      <c r="W28" s="120"/>
      <c r="X28" s="120"/>
      <c r="Y28" s="28"/>
    </row>
    <row r="29" spans="1:25" ht="18" customHeight="1">
      <c r="A29" s="28"/>
      <c r="B29" s="28"/>
      <c r="C29" s="121" t="s">
        <v>5914</v>
      </c>
      <c r="D29" s="121"/>
      <c r="E29" s="121"/>
      <c r="F29" s="121"/>
      <c r="G29" s="121"/>
      <c r="H29" s="121"/>
      <c r="I29" s="121"/>
      <c r="J29" s="121"/>
      <c r="K29" s="121"/>
      <c r="L29" s="121"/>
      <c r="M29" s="121"/>
      <c r="N29" s="121"/>
      <c r="O29" s="121"/>
      <c r="P29" s="121"/>
      <c r="Q29" s="121"/>
      <c r="R29" s="121"/>
      <c r="S29" s="121"/>
      <c r="T29" s="121"/>
      <c r="U29" s="121"/>
      <c r="V29" s="121"/>
      <c r="W29" s="121"/>
      <c r="X29" s="121"/>
      <c r="Y29" s="28"/>
    </row>
    <row r="30" spans="1:25" ht="7.5" customHeight="1" thickBot="1">
      <c r="A30" s="28"/>
      <c r="B30" s="28"/>
      <c r="Y30" s="28"/>
    </row>
    <row r="31" spans="1:25" s="69" customFormat="1" ht="24.95" customHeight="1">
      <c r="A31" s="73"/>
      <c r="B31" s="73"/>
      <c r="C31" s="74"/>
      <c r="D31" s="114" t="s">
        <v>7155</v>
      </c>
      <c r="E31" s="115"/>
      <c r="F31" s="115"/>
      <c r="G31" s="75"/>
      <c r="H31" s="130" t="str">
        <f>IF(住所!L10=2,LEFT(ご入力シート!D14,1)&amp;"   "&amp;RIGHT(ご入力シート!D14,LEN(ご入力シート!D14)-1),IF(住所!L10=3,LEFT(ご入力シート!D14,1)&amp;"   "&amp;MID(ご入力シート!D14,2,1)&amp;"   "&amp;RIGHT(ご入力シート!D14,LEN(ご入力シート!D14)-2),""))</f>
        <v/>
      </c>
      <c r="I31" s="126"/>
      <c r="J31" s="126"/>
      <c r="K31" s="126"/>
      <c r="L31" s="126"/>
      <c r="M31" s="126"/>
      <c r="N31" s="131"/>
      <c r="O31" s="125" t="s">
        <v>7153</v>
      </c>
      <c r="P31" s="126"/>
      <c r="Q31" s="126"/>
      <c r="R31" s="127" t="str">
        <f>IF( 電話番号一覧!N2="該当なし","番号のご確認をして下さい。",住所!L9)</f>
        <v>番号のご確認をして下さい。</v>
      </c>
      <c r="S31" s="128"/>
      <c r="T31" s="128"/>
      <c r="U31" s="128"/>
      <c r="V31" s="128"/>
      <c r="W31" s="128"/>
      <c r="X31" s="129"/>
      <c r="Y31" s="73"/>
    </row>
    <row r="32" spans="1:25" s="69" customFormat="1" ht="24.95" customHeight="1">
      <c r="A32" s="73"/>
      <c r="B32" s="73"/>
      <c r="C32" s="76"/>
      <c r="D32" s="122" t="s">
        <v>7159</v>
      </c>
      <c r="E32" s="122"/>
      <c r="F32" s="122"/>
      <c r="G32" s="77"/>
      <c r="H32" s="116" t="str">
        <f>IF(ISBLANK(ご入力シート!D11),"",ご入力シート!D11)</f>
        <v/>
      </c>
      <c r="I32" s="117"/>
      <c r="J32" s="117"/>
      <c r="K32" s="117"/>
      <c r="L32" s="117"/>
      <c r="M32" s="117"/>
      <c r="N32" s="117"/>
      <c r="O32" s="117"/>
      <c r="P32" s="117"/>
      <c r="Q32" s="117"/>
      <c r="R32" s="117"/>
      <c r="S32" s="117"/>
      <c r="T32" s="117"/>
      <c r="U32" s="117"/>
      <c r="V32" s="117"/>
      <c r="W32" s="117"/>
      <c r="X32" s="118"/>
      <c r="Y32" s="73"/>
    </row>
    <row r="33" spans="1:26" s="69" customFormat="1" ht="24.95" customHeight="1">
      <c r="A33" s="73"/>
      <c r="B33" s="73"/>
      <c r="C33" s="78"/>
      <c r="D33" s="113" t="s">
        <v>7156</v>
      </c>
      <c r="E33" s="113"/>
      <c r="F33" s="113"/>
      <c r="G33" s="79"/>
      <c r="H33" s="80" t="str">
        <f>LEFT(住所!$L$8,1)</f>
        <v/>
      </c>
      <c r="I33" s="80" t="str">
        <f>LEFT(RIGHT(住所!$L$8,6),1)</f>
        <v/>
      </c>
      <c r="J33" s="80" t="str">
        <f>LEFT(RIGHT(住所!$L$8,5),1)</f>
        <v/>
      </c>
      <c r="K33" s="80" t="str">
        <f>LEFT(RIGHT(住所!$L$8,4),1)</f>
        <v/>
      </c>
      <c r="L33" s="80" t="str">
        <f>LEFT(RIGHT(住所!$L$8,3),1)</f>
        <v/>
      </c>
      <c r="M33" s="80" t="str">
        <f>LEFT(RIGHT(住所!$L$8,2),1)</f>
        <v/>
      </c>
      <c r="N33" s="81" t="str">
        <f>LEFT(RIGHT(住所!$L$8,1),1)</f>
        <v/>
      </c>
      <c r="O33" s="132" t="s">
        <v>7158</v>
      </c>
      <c r="P33" s="133"/>
      <c r="Q33" s="134"/>
      <c r="R33" s="135" t="str">
        <f>IF(ご入力シート!D29="お選び下さい","",ご入力シート!D29)</f>
        <v/>
      </c>
      <c r="S33" s="133"/>
      <c r="T33" s="133"/>
      <c r="U33" s="133"/>
      <c r="V33" s="133"/>
      <c r="W33" s="133"/>
      <c r="X33" s="136"/>
      <c r="Y33" s="73"/>
    </row>
    <row r="34" spans="1:26" s="69" customFormat="1" ht="24.95" customHeight="1">
      <c r="A34" s="73"/>
      <c r="B34" s="73"/>
      <c r="C34" s="82"/>
      <c r="D34" s="138" t="s">
        <v>7157</v>
      </c>
      <c r="E34" s="138"/>
      <c r="F34" s="138"/>
      <c r="G34" s="77"/>
      <c r="H34" s="140" t="s">
        <v>5945</v>
      </c>
      <c r="I34" s="140"/>
      <c r="J34" s="140"/>
      <c r="K34" s="140"/>
      <c r="L34" s="140"/>
      <c r="M34" s="140"/>
      <c r="N34" s="140"/>
      <c r="O34" s="140" t="s">
        <v>5946</v>
      </c>
      <c r="P34" s="140"/>
      <c r="Q34" s="140"/>
      <c r="R34" s="140"/>
      <c r="S34" s="140"/>
      <c r="T34" s="140"/>
      <c r="U34" s="140"/>
      <c r="V34" s="140"/>
      <c r="W34" s="140"/>
      <c r="X34" s="145"/>
      <c r="Y34" s="73"/>
    </row>
    <row r="35" spans="1:26" s="69" customFormat="1" ht="24.95" customHeight="1">
      <c r="A35" s="73"/>
      <c r="B35" s="73"/>
      <c r="C35" s="78"/>
      <c r="D35" s="139" t="str">
        <f>IF(ISBLANK(ご入力シート!D18),"","普通預金")</f>
        <v/>
      </c>
      <c r="E35" s="139"/>
      <c r="F35" s="139"/>
      <c r="G35" s="79"/>
      <c r="H35" s="83" t="str">
        <f>LEFT(住所!L11,1)</f>
        <v/>
      </c>
      <c r="I35" s="83" t="str">
        <f>LEFT(RIGHT(住所!L11,6),1)</f>
        <v/>
      </c>
      <c r="J35" s="83" t="str">
        <f>LEFT(RIGHT(住所!L11,5),1)</f>
        <v/>
      </c>
      <c r="K35" s="83" t="str">
        <f>LEFT(RIGHT(住所!L11,4),1)</f>
        <v/>
      </c>
      <c r="L35" s="83" t="str">
        <f>LEFT(RIGHT(住所!L11,3),1)</f>
        <v/>
      </c>
      <c r="M35" s="83" t="str">
        <f>LEFT(RIGHT(住所!L11,2),1)</f>
        <v/>
      </c>
      <c r="N35" s="83" t="str">
        <f>LEFT(RIGHT(住所!L11,1),1)</f>
        <v/>
      </c>
      <c r="O35" s="146" t="str">
        <f>IF(ISBLANK(ご入力シート!E18),"",ご入力シート!E18)</f>
        <v/>
      </c>
      <c r="P35" s="146"/>
      <c r="Q35" s="146"/>
      <c r="R35" s="146"/>
      <c r="S35" s="147"/>
      <c r="T35" s="148" t="str">
        <f>IF(ISBLANK(ご入力シート!F18),"",ご入力シート!F18)</f>
        <v/>
      </c>
      <c r="U35" s="149"/>
      <c r="V35" s="149"/>
      <c r="W35" s="149"/>
      <c r="X35" s="150"/>
      <c r="Y35" s="73"/>
      <c r="Z35" s="84"/>
    </row>
    <row r="36" spans="1:26" s="69" customFormat="1" ht="24.95" customHeight="1">
      <c r="A36" s="73"/>
      <c r="B36" s="73"/>
      <c r="C36" s="78"/>
      <c r="D36" s="137" t="str">
        <f>IF(ISBLANK(ご入力シート!D19),"","普通預金")</f>
        <v/>
      </c>
      <c r="E36" s="137"/>
      <c r="F36" s="137"/>
      <c r="G36" s="79"/>
      <c r="H36" s="83" t="str">
        <f>LEFT(住所!L12,1)</f>
        <v/>
      </c>
      <c r="I36" s="83" t="str">
        <f>LEFT(RIGHT(住所!L12,6),1)</f>
        <v/>
      </c>
      <c r="J36" s="83" t="str">
        <f>LEFT(RIGHT(住所!L12,5),1)</f>
        <v/>
      </c>
      <c r="K36" s="83" t="str">
        <f>LEFT(RIGHT(住所!L12,4),1)</f>
        <v/>
      </c>
      <c r="L36" s="83" t="str">
        <f>LEFT(RIGHT(住所!L12,3),1)</f>
        <v/>
      </c>
      <c r="M36" s="83" t="str">
        <f>LEFT(RIGHT(住所!L12,2),1)</f>
        <v/>
      </c>
      <c r="N36" s="83" t="str">
        <f>LEFT(RIGHT(住所!L12,1),1)</f>
        <v/>
      </c>
      <c r="O36" s="146" t="str">
        <f>IF(ISBLANK(ご入力シート!E19),"",ご入力シート!E19)</f>
        <v/>
      </c>
      <c r="P36" s="146"/>
      <c r="Q36" s="146"/>
      <c r="R36" s="146"/>
      <c r="S36" s="147"/>
      <c r="T36" s="148" t="str">
        <f>IF(ISBLANK(ご入力シート!F19),"",ご入力シート!F19)</f>
        <v/>
      </c>
      <c r="U36" s="149"/>
      <c r="V36" s="149"/>
      <c r="W36" s="149"/>
      <c r="X36" s="150"/>
      <c r="Y36" s="73"/>
    </row>
    <row r="37" spans="1:26" s="69" customFormat="1" ht="24.95" customHeight="1">
      <c r="A37" s="73"/>
      <c r="B37" s="73"/>
      <c r="C37" s="78"/>
      <c r="D37" s="137" t="str">
        <f>IF(ISBLANK(ご入力シート!D20),"","普通預金")</f>
        <v/>
      </c>
      <c r="E37" s="137"/>
      <c r="F37" s="137"/>
      <c r="G37" s="79"/>
      <c r="H37" s="83" t="str">
        <f>LEFT(住所!L13,1)</f>
        <v/>
      </c>
      <c r="I37" s="83" t="str">
        <f>LEFT(RIGHT(住所!L13,6),1)</f>
        <v/>
      </c>
      <c r="J37" s="83" t="str">
        <f>LEFT(RIGHT(住所!L13,5),1)</f>
        <v/>
      </c>
      <c r="K37" s="83" t="str">
        <f>LEFT(RIGHT(住所!L13,4),1)</f>
        <v/>
      </c>
      <c r="L37" s="83" t="str">
        <f>LEFT(RIGHT(住所!L13,3),1)</f>
        <v/>
      </c>
      <c r="M37" s="83" t="str">
        <f>LEFT(RIGHT(住所!L13,2),1)</f>
        <v/>
      </c>
      <c r="N37" s="83" t="str">
        <f>LEFT(RIGHT(住所!L13,1),1)</f>
        <v/>
      </c>
      <c r="O37" s="146" t="str">
        <f>IF(ISBLANK(ご入力シート!E20),"",ご入力シート!E20)</f>
        <v/>
      </c>
      <c r="P37" s="146"/>
      <c r="Q37" s="146"/>
      <c r="R37" s="146"/>
      <c r="S37" s="147"/>
      <c r="T37" s="148" t="str">
        <f>IF(ISBLANK(ご入力シート!F20),"",ご入力シート!F20)</f>
        <v/>
      </c>
      <c r="U37" s="149"/>
      <c r="V37" s="149"/>
      <c r="W37" s="149"/>
      <c r="X37" s="150"/>
      <c r="Y37" s="73"/>
    </row>
    <row r="38" spans="1:26" s="69" customFormat="1" ht="24.95" customHeight="1">
      <c r="A38" s="73"/>
      <c r="B38" s="73"/>
      <c r="C38" s="78"/>
      <c r="D38" s="137" t="str">
        <f>IF(ISBLANK(ご入力シート!D21),"","普通預金")</f>
        <v/>
      </c>
      <c r="E38" s="137"/>
      <c r="F38" s="137"/>
      <c r="G38" s="79"/>
      <c r="H38" s="83" t="str">
        <f>LEFT(住所!L14,1)</f>
        <v/>
      </c>
      <c r="I38" s="83" t="str">
        <f>LEFT(RIGHT(住所!L14,6),1)</f>
        <v/>
      </c>
      <c r="J38" s="83" t="str">
        <f>LEFT(RIGHT(住所!L14,5),1)</f>
        <v/>
      </c>
      <c r="K38" s="83" t="str">
        <f>LEFT(RIGHT(住所!L14,4),1)</f>
        <v/>
      </c>
      <c r="L38" s="83" t="str">
        <f>LEFT(RIGHT(住所!L14,3),1)</f>
        <v/>
      </c>
      <c r="M38" s="83" t="str">
        <f>LEFT(RIGHT(住所!L14,2),1)</f>
        <v/>
      </c>
      <c r="N38" s="83" t="str">
        <f>LEFT(RIGHT(住所!L14,1),1)</f>
        <v/>
      </c>
      <c r="O38" s="146" t="str">
        <f>IF(ISBLANK(ご入力シート!E21),"",ご入力シート!E21)</f>
        <v/>
      </c>
      <c r="P38" s="146"/>
      <c r="Q38" s="146"/>
      <c r="R38" s="146"/>
      <c r="S38" s="147"/>
      <c r="T38" s="148" t="str">
        <f>IF(ISBLANK(ご入力シート!F21),"",ご入力シート!F21)</f>
        <v/>
      </c>
      <c r="U38" s="149"/>
      <c r="V38" s="149"/>
      <c r="W38" s="149"/>
      <c r="X38" s="150"/>
      <c r="Y38" s="73"/>
    </row>
    <row r="39" spans="1:26" s="69" customFormat="1" ht="24.95" customHeight="1">
      <c r="A39" s="73"/>
      <c r="B39" s="73"/>
      <c r="C39" s="78"/>
      <c r="D39" s="137" t="str">
        <f>IF(ISBLANK(ご入力シート!D22),"","普通預金")</f>
        <v/>
      </c>
      <c r="E39" s="137"/>
      <c r="F39" s="137"/>
      <c r="G39" s="79"/>
      <c r="H39" s="83" t="str">
        <f>LEFT(住所!L15,1)</f>
        <v/>
      </c>
      <c r="I39" s="83" t="str">
        <f>LEFT(RIGHT(住所!L15,6),1)</f>
        <v/>
      </c>
      <c r="J39" s="83" t="str">
        <f>LEFT(RIGHT(住所!L15,5),1)</f>
        <v/>
      </c>
      <c r="K39" s="83" t="str">
        <f>LEFT(RIGHT(住所!L15,4),1)</f>
        <v/>
      </c>
      <c r="L39" s="83" t="str">
        <f>LEFT(RIGHT(住所!L15,3),1)</f>
        <v/>
      </c>
      <c r="M39" s="83" t="str">
        <f>LEFT(RIGHT(住所!L15,2),1)</f>
        <v/>
      </c>
      <c r="N39" s="83" t="str">
        <f>LEFT(RIGHT(住所!L15,1),1)</f>
        <v/>
      </c>
      <c r="O39" s="146" t="str">
        <f>IF(ISBLANK(ご入力シート!E22),"",ご入力シート!E22)</f>
        <v/>
      </c>
      <c r="P39" s="146"/>
      <c r="Q39" s="146"/>
      <c r="R39" s="146"/>
      <c r="S39" s="147"/>
      <c r="T39" s="148" t="str">
        <f>IF(ISBLANK(ご入力シート!F22),"",ご入力シート!F22)</f>
        <v/>
      </c>
      <c r="U39" s="149"/>
      <c r="V39" s="149"/>
      <c r="W39" s="149"/>
      <c r="X39" s="150"/>
      <c r="Y39" s="73"/>
    </row>
    <row r="40" spans="1:26" s="69" customFormat="1" ht="24.95" customHeight="1">
      <c r="A40" s="73"/>
      <c r="B40" s="73"/>
      <c r="C40" s="78"/>
      <c r="D40" s="137" t="str">
        <f>IF(ISBLANK(ご入力シート!D23),"","普通預金")</f>
        <v/>
      </c>
      <c r="E40" s="137"/>
      <c r="F40" s="137"/>
      <c r="G40" s="79"/>
      <c r="H40" s="83" t="str">
        <f>LEFT(住所!L16,1)</f>
        <v/>
      </c>
      <c r="I40" s="83" t="str">
        <f>LEFT(RIGHT(住所!L16,6),1)</f>
        <v/>
      </c>
      <c r="J40" s="83" t="str">
        <f>LEFT(RIGHT(住所!L16,5),1)</f>
        <v/>
      </c>
      <c r="K40" s="83" t="str">
        <f>LEFT(RIGHT(住所!L16,4),1)</f>
        <v/>
      </c>
      <c r="L40" s="83" t="str">
        <f>LEFT(RIGHT(住所!L16,3),1)</f>
        <v/>
      </c>
      <c r="M40" s="83" t="str">
        <f>LEFT(RIGHT(住所!L16,2),1)</f>
        <v/>
      </c>
      <c r="N40" s="83" t="str">
        <f>LEFT(RIGHT(住所!L16,1),1)</f>
        <v/>
      </c>
      <c r="O40" s="146" t="str">
        <f>IF(ISBLANK(ご入力シート!E23),"",ご入力シート!E23)</f>
        <v/>
      </c>
      <c r="P40" s="146"/>
      <c r="Q40" s="146"/>
      <c r="R40" s="146"/>
      <c r="S40" s="147"/>
      <c r="T40" s="148" t="str">
        <f>IF(ISBLANK(ご入力シート!F23),"",ご入力シート!F23)</f>
        <v/>
      </c>
      <c r="U40" s="149"/>
      <c r="V40" s="149"/>
      <c r="W40" s="149"/>
      <c r="X40" s="150"/>
      <c r="Y40" s="73"/>
    </row>
    <row r="41" spans="1:26" s="69" customFormat="1" ht="24.95" customHeight="1">
      <c r="A41" s="73"/>
      <c r="B41" s="73"/>
      <c r="C41" s="78"/>
      <c r="D41" s="137" t="str">
        <f>IF(ISBLANK(ご入力シート!D24),"","普通預金")</f>
        <v/>
      </c>
      <c r="E41" s="137"/>
      <c r="F41" s="137"/>
      <c r="G41" s="79"/>
      <c r="H41" s="83" t="str">
        <f>LEFT(住所!L17,1)</f>
        <v/>
      </c>
      <c r="I41" s="83" t="str">
        <f>LEFT(RIGHT(住所!L17,6),1)</f>
        <v/>
      </c>
      <c r="J41" s="83" t="str">
        <f>LEFT(RIGHT(住所!L17,5),1)</f>
        <v/>
      </c>
      <c r="K41" s="83" t="str">
        <f>LEFT(RIGHT(住所!L17,4),1)</f>
        <v/>
      </c>
      <c r="L41" s="83" t="str">
        <f>LEFT(RIGHT(住所!L17,3),1)</f>
        <v/>
      </c>
      <c r="M41" s="83" t="str">
        <f>LEFT(RIGHT(住所!L17,2),1)</f>
        <v/>
      </c>
      <c r="N41" s="83" t="str">
        <f>LEFT(RIGHT(住所!L17,1),1)</f>
        <v/>
      </c>
      <c r="O41" s="146" t="str">
        <f>IF(ISBLANK(ご入力シート!E24),"",ご入力シート!E24)</f>
        <v/>
      </c>
      <c r="P41" s="146"/>
      <c r="Q41" s="146"/>
      <c r="R41" s="146"/>
      <c r="S41" s="147"/>
      <c r="T41" s="148" t="str">
        <f>IF(ISBLANK(ご入力シート!F24),"",ご入力シート!F24)</f>
        <v/>
      </c>
      <c r="U41" s="149"/>
      <c r="V41" s="149"/>
      <c r="W41" s="149"/>
      <c r="X41" s="150"/>
      <c r="Y41" s="73"/>
    </row>
    <row r="42" spans="1:26" s="69" customFormat="1" ht="24.95" customHeight="1">
      <c r="A42" s="73"/>
      <c r="B42" s="73"/>
      <c r="C42" s="78"/>
      <c r="D42" s="137" t="str">
        <f>IF(ISBLANK(ご入力シート!D25),"","普通預金")</f>
        <v/>
      </c>
      <c r="E42" s="137"/>
      <c r="F42" s="137"/>
      <c r="G42" s="79"/>
      <c r="H42" s="83" t="str">
        <f>LEFT(住所!L18,1)</f>
        <v/>
      </c>
      <c r="I42" s="83" t="str">
        <f>LEFT(RIGHT(住所!L18,6),1)</f>
        <v/>
      </c>
      <c r="J42" s="83" t="str">
        <f>LEFT(RIGHT(住所!L18,5),1)</f>
        <v/>
      </c>
      <c r="K42" s="83" t="str">
        <f>LEFT(RIGHT(住所!L18,4),1)</f>
        <v/>
      </c>
      <c r="L42" s="83" t="str">
        <f>LEFT(RIGHT(住所!L18,3),1)</f>
        <v/>
      </c>
      <c r="M42" s="83" t="str">
        <f>LEFT(RIGHT(住所!L18,2),1)</f>
        <v/>
      </c>
      <c r="N42" s="83" t="str">
        <f>LEFT(RIGHT(住所!L18,1),1)</f>
        <v/>
      </c>
      <c r="O42" s="146" t="str">
        <f>IF(ISBLANK(ご入力シート!E25),"",ご入力シート!E25)</f>
        <v/>
      </c>
      <c r="P42" s="146"/>
      <c r="Q42" s="146"/>
      <c r="R42" s="146"/>
      <c r="S42" s="147"/>
      <c r="T42" s="148" t="str">
        <f>IF(ISBLANK(ご入力シート!F25),"",ご入力シート!F25)</f>
        <v/>
      </c>
      <c r="U42" s="149"/>
      <c r="V42" s="149"/>
      <c r="W42" s="149"/>
      <c r="X42" s="150"/>
      <c r="Y42" s="73"/>
    </row>
    <row r="43" spans="1:26" s="69" customFormat="1" ht="24.95" customHeight="1">
      <c r="A43" s="73"/>
      <c r="B43" s="73"/>
      <c r="C43" s="78"/>
      <c r="D43" s="137" t="str">
        <f>IF(ISBLANK(ご入力シート!D26),"","普通預金")</f>
        <v/>
      </c>
      <c r="E43" s="137"/>
      <c r="F43" s="137"/>
      <c r="G43" s="79"/>
      <c r="H43" s="83" t="str">
        <f>LEFT(住所!L19,1)</f>
        <v/>
      </c>
      <c r="I43" s="83" t="str">
        <f>LEFT(RIGHT(住所!L19,6),1)</f>
        <v/>
      </c>
      <c r="J43" s="83" t="str">
        <f>LEFT(RIGHT(住所!L19,5),1)</f>
        <v/>
      </c>
      <c r="K43" s="83" t="str">
        <f>LEFT(RIGHT(住所!L19,4),1)</f>
        <v/>
      </c>
      <c r="L43" s="83" t="str">
        <f>LEFT(RIGHT(住所!L19,3),1)</f>
        <v/>
      </c>
      <c r="M43" s="83" t="str">
        <f>LEFT(RIGHT(住所!L19,2),1)</f>
        <v/>
      </c>
      <c r="N43" s="83" t="str">
        <f>LEFT(RIGHT(住所!L19,1),1)</f>
        <v/>
      </c>
      <c r="O43" s="146" t="str">
        <f>IF(ISBLANK(ご入力シート!E26),"",ご入力シート!E26)</f>
        <v/>
      </c>
      <c r="P43" s="146"/>
      <c r="Q43" s="146"/>
      <c r="R43" s="146"/>
      <c r="S43" s="147"/>
      <c r="T43" s="148" t="str">
        <f>IF(ISBLANK(ご入力シート!F26),"",ご入力シート!F26)</f>
        <v/>
      </c>
      <c r="U43" s="149"/>
      <c r="V43" s="149"/>
      <c r="W43" s="149"/>
      <c r="X43" s="150"/>
      <c r="Y43" s="73"/>
    </row>
    <row r="44" spans="1:26" s="69" customFormat="1" ht="24.95" customHeight="1" thickBot="1">
      <c r="A44" s="73"/>
      <c r="B44" s="73"/>
      <c r="C44" s="85"/>
      <c r="D44" s="162" t="str">
        <f>IF(ISBLANK(ご入力シート!D27),"","普通預金")</f>
        <v/>
      </c>
      <c r="E44" s="162"/>
      <c r="F44" s="162"/>
      <c r="G44" s="86"/>
      <c r="H44" s="87" t="str">
        <f>LEFT(住所!L20,1)</f>
        <v/>
      </c>
      <c r="I44" s="87" t="str">
        <f>LEFT(RIGHT(住所!L20,6),1)</f>
        <v/>
      </c>
      <c r="J44" s="87" t="str">
        <f>LEFT(RIGHT(住所!L20,5),1)</f>
        <v/>
      </c>
      <c r="K44" s="87" t="str">
        <f>LEFT(RIGHT(住所!L20,4),1)</f>
        <v/>
      </c>
      <c r="L44" s="87" t="str">
        <f>LEFT(RIGHT(住所!L20,3),1)</f>
        <v/>
      </c>
      <c r="M44" s="87" t="str">
        <f>LEFT(RIGHT(住所!L20,2),1)</f>
        <v/>
      </c>
      <c r="N44" s="87" t="str">
        <f>LEFT(RIGHT(住所!L20,1),1)</f>
        <v/>
      </c>
      <c r="O44" s="157" t="str">
        <f>IF(ISBLANK(ご入力シート!E27),"",ご入力シート!E27)</f>
        <v/>
      </c>
      <c r="P44" s="157"/>
      <c r="Q44" s="157"/>
      <c r="R44" s="157"/>
      <c r="S44" s="158"/>
      <c r="T44" s="159" t="str">
        <f>IF(ISBLANK(ご入力シート!F27),"",ご入力シート!F27)</f>
        <v/>
      </c>
      <c r="U44" s="160"/>
      <c r="V44" s="160"/>
      <c r="W44" s="160"/>
      <c r="X44" s="161"/>
      <c r="Y44" s="73"/>
    </row>
    <row r="45" spans="1:26" ht="10.5" customHeight="1" thickBot="1">
      <c r="A45" s="28"/>
      <c r="B45" s="28"/>
      <c r="H45" s="30"/>
      <c r="I45" s="30"/>
      <c r="J45" s="30"/>
      <c r="K45" s="30"/>
      <c r="L45" s="30"/>
      <c r="M45" s="30"/>
      <c r="N45" s="30"/>
      <c r="X45" s="36" t="str">
        <f>ご入力シート!G35</f>
        <v>VER03-20230927</v>
      </c>
      <c r="Y45" s="28"/>
    </row>
    <row r="46" spans="1:26">
      <c r="A46" s="28"/>
      <c r="B46" s="28"/>
      <c r="C46" s="31"/>
      <c r="D46" s="32" t="s">
        <v>5947</v>
      </c>
      <c r="E46" s="31"/>
      <c r="F46" s="31"/>
      <c r="G46" s="31"/>
      <c r="H46" s="31"/>
      <c r="I46" s="31"/>
      <c r="J46" s="31"/>
      <c r="K46" s="31"/>
      <c r="L46" s="31"/>
      <c r="M46" s="31"/>
      <c r="N46" s="31"/>
      <c r="O46" s="31"/>
      <c r="P46" s="31"/>
      <c r="Q46" s="31"/>
      <c r="R46" s="31"/>
      <c r="S46" s="31"/>
      <c r="T46" s="31"/>
      <c r="U46" s="31"/>
      <c r="V46" s="31"/>
      <c r="W46" s="31"/>
      <c r="X46" s="31"/>
      <c r="Y46" s="28"/>
    </row>
    <row r="47" spans="1:26">
      <c r="A47" s="28"/>
      <c r="B47" s="28"/>
      <c r="D47" s="144" t="s">
        <v>7154</v>
      </c>
      <c r="E47" s="142"/>
      <c r="F47" s="142"/>
      <c r="G47" s="142"/>
      <c r="H47" s="142"/>
      <c r="I47" s="143"/>
      <c r="K47" s="144" t="s">
        <v>5952</v>
      </c>
      <c r="L47" s="142"/>
      <c r="M47" s="142"/>
      <c r="N47" s="143"/>
      <c r="P47" s="144" t="s">
        <v>5951</v>
      </c>
      <c r="Q47" s="142"/>
      <c r="R47" s="142"/>
      <c r="S47" s="143"/>
      <c r="T47" s="33"/>
      <c r="U47" s="141" t="s">
        <v>5948</v>
      </c>
      <c r="V47" s="142"/>
      <c r="W47" s="142"/>
      <c r="X47" s="143"/>
      <c r="Y47" s="28"/>
    </row>
    <row r="48" spans="1:26" ht="23.25" customHeight="1">
      <c r="A48" s="28"/>
      <c r="B48" s="28"/>
      <c r="D48" s="180"/>
      <c r="E48" s="181"/>
      <c r="F48" s="181"/>
      <c r="G48" s="181"/>
      <c r="H48" s="181"/>
      <c r="I48" s="182"/>
      <c r="K48" s="173"/>
      <c r="L48" s="174"/>
      <c r="M48" s="174"/>
      <c r="N48" s="175"/>
      <c r="P48" s="173"/>
      <c r="Q48" s="174"/>
      <c r="R48" s="174"/>
      <c r="S48" s="175"/>
      <c r="T48" s="33"/>
      <c r="U48" s="170"/>
      <c r="V48" s="171"/>
      <c r="W48" s="171"/>
      <c r="X48" s="172"/>
      <c r="Y48" s="28"/>
    </row>
    <row r="49" spans="1:25">
      <c r="A49" s="28"/>
      <c r="B49" s="28"/>
      <c r="D49" s="183" t="s">
        <v>5954</v>
      </c>
      <c r="E49" s="184"/>
      <c r="F49" s="184"/>
      <c r="G49" s="184"/>
      <c r="H49" s="184"/>
      <c r="I49" s="185"/>
      <c r="K49" s="154" t="s">
        <v>5953</v>
      </c>
      <c r="L49" s="155"/>
      <c r="M49" s="155"/>
      <c r="N49" s="156"/>
      <c r="O49" s="14"/>
      <c r="P49" s="154" t="s">
        <v>5949</v>
      </c>
      <c r="Q49" s="155"/>
      <c r="R49" s="155"/>
      <c r="S49" s="156"/>
      <c r="T49" s="33"/>
      <c r="U49" s="178" t="s">
        <v>5950</v>
      </c>
      <c r="V49" s="179"/>
      <c r="W49" s="176" t="s">
        <v>5949</v>
      </c>
      <c r="X49" s="177"/>
      <c r="Y49" s="28"/>
    </row>
    <row r="50" spans="1:25" ht="43.5" customHeight="1">
      <c r="A50" s="28"/>
      <c r="B50" s="28"/>
      <c r="D50" s="151"/>
      <c r="E50" s="152"/>
      <c r="F50" s="152"/>
      <c r="G50" s="152"/>
      <c r="H50" s="152"/>
      <c r="I50" s="153"/>
      <c r="K50" s="151"/>
      <c r="L50" s="152"/>
      <c r="M50" s="152"/>
      <c r="N50" s="153"/>
      <c r="P50" s="151"/>
      <c r="Q50" s="152"/>
      <c r="R50" s="152"/>
      <c r="S50" s="153"/>
      <c r="T50" s="33"/>
      <c r="U50" s="166"/>
      <c r="V50" s="167"/>
      <c r="W50" s="168"/>
      <c r="X50" s="169"/>
      <c r="Y50" s="28"/>
    </row>
    <row r="51" spans="1:25" ht="33" customHeight="1">
      <c r="A51" s="28"/>
      <c r="B51" s="28"/>
      <c r="C51" s="28"/>
      <c r="D51" s="28"/>
      <c r="E51" s="28"/>
      <c r="F51" s="28"/>
      <c r="G51" s="28"/>
      <c r="H51" s="28"/>
      <c r="I51" s="28"/>
      <c r="J51" s="28"/>
      <c r="K51" s="28"/>
      <c r="L51" s="28"/>
      <c r="M51" s="28"/>
      <c r="N51" s="28"/>
      <c r="O51" s="28"/>
      <c r="P51" s="28"/>
      <c r="Q51" s="28"/>
      <c r="R51" s="28"/>
      <c r="S51" s="28"/>
      <c r="T51" s="28"/>
      <c r="U51" s="28"/>
      <c r="V51" s="28"/>
      <c r="W51" s="28"/>
      <c r="X51" s="28"/>
      <c r="Y51" s="28"/>
    </row>
    <row r="52" spans="1:25" ht="45" customHeight="1">
      <c r="A52" s="28"/>
      <c r="B52" s="28"/>
      <c r="C52" s="28"/>
      <c r="D52" s="28"/>
      <c r="E52" s="28"/>
      <c r="F52" s="28"/>
      <c r="G52" s="28"/>
      <c r="H52" s="28"/>
      <c r="I52" s="28"/>
      <c r="J52" s="28"/>
      <c r="K52" s="28"/>
      <c r="L52" s="28"/>
      <c r="M52" s="28"/>
      <c r="N52" s="28"/>
      <c r="O52" s="28"/>
      <c r="P52" s="28"/>
      <c r="Q52" s="28"/>
      <c r="R52" s="28"/>
      <c r="S52" s="28"/>
      <c r="T52" s="28"/>
      <c r="U52" s="28"/>
      <c r="V52" s="28"/>
      <c r="W52" s="28"/>
      <c r="X52" s="28"/>
      <c r="Y52" s="28"/>
    </row>
    <row r="53" spans="1:25" ht="45" customHeight="1">
      <c r="A53" s="28"/>
      <c r="B53" s="28"/>
      <c r="C53" s="28"/>
      <c r="D53" s="28"/>
      <c r="E53" s="28"/>
      <c r="F53" s="28"/>
      <c r="G53" s="28"/>
      <c r="H53" s="28"/>
      <c r="I53" s="28"/>
      <c r="J53" s="28"/>
      <c r="K53" s="28"/>
      <c r="L53" s="28"/>
      <c r="M53" s="28"/>
      <c r="N53" s="28"/>
      <c r="O53" s="28"/>
      <c r="P53" s="28"/>
      <c r="Q53" s="28"/>
      <c r="R53" s="28"/>
      <c r="S53" s="28"/>
      <c r="T53" s="28"/>
      <c r="U53" s="28"/>
      <c r="V53" s="28"/>
      <c r="W53" s="28"/>
      <c r="X53" s="28"/>
      <c r="Y53" s="28"/>
    </row>
    <row r="54" spans="1:25" ht="45" customHeight="1"/>
    <row r="55" spans="1:25" ht="45" customHeight="1"/>
    <row r="56" spans="1:25" ht="45" customHeight="1"/>
    <row r="57" spans="1:25" ht="45" customHeight="1"/>
    <row r="58" spans="1:25" ht="45" customHeight="1"/>
    <row r="59" spans="1:25" ht="45" customHeight="1"/>
    <row r="60" spans="1:25" ht="45" customHeight="1"/>
    <row r="61" spans="1:25" ht="45" customHeight="1"/>
    <row r="62" spans="1:25" ht="45" customHeight="1"/>
    <row r="63" spans="1:25" ht="45" customHeight="1"/>
  </sheetData>
  <sheetProtection algorithmName="SHA-512" hashValue="uV96ZL0/K/90gvGjERz/lAkyRJGdITQErJn0kesXLXicrqhB6kyohXr/yW1HHlslJE05E9xEvJQi1gI+R7XOzQ==" saltValue="kFjOcdg6O8jTWh+kGaH+jg==" spinCount="100000" sheet="1" objects="1" scenarios="1"/>
  <mergeCells count="68">
    <mergeCell ref="D47:I47"/>
    <mergeCell ref="D48:I48"/>
    <mergeCell ref="D49:I49"/>
    <mergeCell ref="K48:N48"/>
    <mergeCell ref="N6:N7"/>
    <mergeCell ref="U50:V50"/>
    <mergeCell ref="W50:X50"/>
    <mergeCell ref="U48:X48"/>
    <mergeCell ref="P48:S48"/>
    <mergeCell ref="P49:S49"/>
    <mergeCell ref="P50:S50"/>
    <mergeCell ref="W49:X49"/>
    <mergeCell ref="U49:V49"/>
    <mergeCell ref="K50:N50"/>
    <mergeCell ref="D50:I50"/>
    <mergeCell ref="T38:X38"/>
    <mergeCell ref="O39:S39"/>
    <mergeCell ref="T39:X39"/>
    <mergeCell ref="K47:N47"/>
    <mergeCell ref="K49:N49"/>
    <mergeCell ref="O43:S43"/>
    <mergeCell ref="T43:X43"/>
    <mergeCell ref="O44:S44"/>
    <mergeCell ref="T44:X44"/>
    <mergeCell ref="O42:S42"/>
    <mergeCell ref="T42:X42"/>
    <mergeCell ref="O40:S40"/>
    <mergeCell ref="D43:F43"/>
    <mergeCell ref="D44:F44"/>
    <mergeCell ref="D40:F40"/>
    <mergeCell ref="H34:N34"/>
    <mergeCell ref="D42:F42"/>
    <mergeCell ref="U47:X47"/>
    <mergeCell ref="P47:S47"/>
    <mergeCell ref="O34:X34"/>
    <mergeCell ref="O35:S35"/>
    <mergeCell ref="T35:X35"/>
    <mergeCell ref="T40:X40"/>
    <mergeCell ref="O41:S41"/>
    <mergeCell ref="T41:X41"/>
    <mergeCell ref="O36:S36"/>
    <mergeCell ref="T36:X36"/>
    <mergeCell ref="O37:S37"/>
    <mergeCell ref="T37:X37"/>
    <mergeCell ref="O38:S38"/>
    <mergeCell ref="D36:F36"/>
    <mergeCell ref="D37:F37"/>
    <mergeCell ref="D38:F38"/>
    <mergeCell ref="D39:F39"/>
    <mergeCell ref="D34:F34"/>
    <mergeCell ref="D41:F41"/>
    <mergeCell ref="D35:F35"/>
    <mergeCell ref="D33:F33"/>
    <mergeCell ref="D31:F31"/>
    <mergeCell ref="H32:X32"/>
    <mergeCell ref="F1:J1"/>
    <mergeCell ref="C28:X28"/>
    <mergeCell ref="C29:X29"/>
    <mergeCell ref="D32:F32"/>
    <mergeCell ref="E2:X2"/>
    <mergeCell ref="S27:X27"/>
    <mergeCell ref="O31:Q31"/>
    <mergeCell ref="R31:X31"/>
    <mergeCell ref="H31:N31"/>
    <mergeCell ref="O33:Q33"/>
    <mergeCell ref="R33:X33"/>
    <mergeCell ref="E3:M5"/>
    <mergeCell ref="E6:M7"/>
  </mergeCells>
  <phoneticPr fontId="1"/>
  <pageMargins left="0.62992125984251968" right="0.62992125984251968" top="0.74803149606299213" bottom="0.47244094488188981"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393"/>
  <sheetViews>
    <sheetView topLeftCell="A5971" workbookViewId="0">
      <selection activeCell="D6185" sqref="D6185"/>
    </sheetView>
  </sheetViews>
  <sheetFormatPr defaultRowHeight="11.25"/>
  <cols>
    <col min="1" max="1" width="9" bestFit="1" customWidth="1"/>
    <col min="2" max="2" width="10" bestFit="1" customWidth="1"/>
    <col min="3" max="3" width="19.1640625" bestFit="1" customWidth="1"/>
    <col min="4" max="4" width="55.83203125" bestFit="1" customWidth="1"/>
    <col min="5" max="5" width="87.83203125" bestFit="1" customWidth="1"/>
    <col min="9" max="9" width="3" bestFit="1" customWidth="1"/>
    <col min="10" max="10" width="4" customWidth="1"/>
    <col min="11" max="11" width="3" bestFit="1" customWidth="1"/>
    <col min="13" max="13" width="19.1640625" bestFit="1" customWidth="1"/>
  </cols>
  <sheetData>
    <row r="1" spans="1:13">
      <c r="A1">
        <v>1000000</v>
      </c>
      <c r="B1" t="s">
        <v>2137</v>
      </c>
      <c r="C1" t="s">
        <v>2138</v>
      </c>
      <c r="D1" t="s">
        <v>7</v>
      </c>
      <c r="E1" t="str">
        <f t="shared" ref="E1:E64" si="0">IF(D1="以下に掲載がない場合",B1&amp;C1,B1&amp;C1&amp;D1)</f>
        <v>東京都千代田区</v>
      </c>
    </row>
    <row r="2" spans="1:13">
      <c r="A2">
        <v>1000001</v>
      </c>
      <c r="B2" t="s">
        <v>2137</v>
      </c>
      <c r="C2" t="s">
        <v>2138</v>
      </c>
      <c r="D2" t="s">
        <v>1239</v>
      </c>
      <c r="E2" t="str">
        <f t="shared" si="0"/>
        <v>東京都千代田区千代田</v>
      </c>
    </row>
    <row r="3" spans="1:13">
      <c r="A3">
        <v>1000002</v>
      </c>
      <c r="B3" t="s">
        <v>2137</v>
      </c>
      <c r="C3" t="s">
        <v>2138</v>
      </c>
      <c r="D3" t="s">
        <v>2254</v>
      </c>
      <c r="E3" t="str">
        <f t="shared" si="0"/>
        <v>東京都千代田区皇居外苑</v>
      </c>
    </row>
    <row r="4" spans="1:13">
      <c r="A4">
        <v>1000003</v>
      </c>
      <c r="B4" t="s">
        <v>2137</v>
      </c>
      <c r="C4" t="s">
        <v>2138</v>
      </c>
      <c r="D4" t="s">
        <v>2309</v>
      </c>
      <c r="E4" t="str">
        <f t="shared" si="0"/>
        <v>東京都千代田区一ツ橋（１丁目）</v>
      </c>
    </row>
    <row r="5" spans="1:13">
      <c r="A5">
        <v>1000004</v>
      </c>
      <c r="B5" t="s">
        <v>2137</v>
      </c>
      <c r="C5" t="s">
        <v>2138</v>
      </c>
      <c r="D5" t="s">
        <v>2144</v>
      </c>
      <c r="E5" t="str">
        <f t="shared" si="0"/>
        <v>東京都千代田区大手町（次のビルを除く）</v>
      </c>
    </row>
    <row r="6" spans="1:13">
      <c r="A6">
        <v>1000005</v>
      </c>
      <c r="B6" t="s">
        <v>2137</v>
      </c>
      <c r="C6" t="s">
        <v>2138</v>
      </c>
      <c r="D6" t="s">
        <v>2313</v>
      </c>
      <c r="E6" t="str">
        <f t="shared" si="0"/>
        <v>東京都千代田区丸の内（次のビルを除く）</v>
      </c>
    </row>
    <row r="7" spans="1:13">
      <c r="A7">
        <v>1000006</v>
      </c>
      <c r="B7" t="s">
        <v>2137</v>
      </c>
      <c r="C7" t="s">
        <v>2138</v>
      </c>
      <c r="D7" t="s">
        <v>2618</v>
      </c>
      <c r="E7" t="str">
        <f t="shared" si="0"/>
        <v>東京都千代田区有楽町</v>
      </c>
    </row>
    <row r="8" spans="1:13">
      <c r="A8">
        <v>1000011</v>
      </c>
      <c r="B8" t="s">
        <v>2137</v>
      </c>
      <c r="C8" t="s">
        <v>2138</v>
      </c>
      <c r="D8" t="s">
        <v>2143</v>
      </c>
      <c r="E8" t="str">
        <f t="shared" si="0"/>
        <v>東京都千代田区内幸町</v>
      </c>
      <c r="L8" s="1" t="str">
        <f>IF(ISBLANK(ご入力シート!D13),"",TEXT(ご入力シート!D13,"0000000"))</f>
        <v/>
      </c>
      <c r="M8" t="s">
        <v>5918</v>
      </c>
    </row>
    <row r="9" spans="1:13">
      <c r="A9">
        <v>1000012</v>
      </c>
      <c r="B9" t="s">
        <v>2137</v>
      </c>
      <c r="C9" t="s">
        <v>2138</v>
      </c>
      <c r="D9" t="s">
        <v>2311</v>
      </c>
      <c r="E9" t="str">
        <f t="shared" si="0"/>
        <v>東京都千代田区日比谷公園</v>
      </c>
      <c r="L9" s="1" t="str">
        <f>電話番号一覧!N2</f>
        <v>該当なし</v>
      </c>
      <c r="M9" t="s">
        <v>5917</v>
      </c>
    </row>
    <row r="10" spans="1:13">
      <c r="A10">
        <v>1000013</v>
      </c>
      <c r="B10" t="s">
        <v>2137</v>
      </c>
      <c r="C10" t="s">
        <v>2138</v>
      </c>
      <c r="D10" t="s">
        <v>2184</v>
      </c>
      <c r="E10" t="str">
        <f t="shared" si="0"/>
        <v>東京都千代田区霞が関（次のビルを除く）</v>
      </c>
      <c r="L10" s="13">
        <f>LEN(ご入力シート!D14)</f>
        <v>1</v>
      </c>
      <c r="M10" t="s">
        <v>5934</v>
      </c>
    </row>
    <row r="11" spans="1:13">
      <c r="A11">
        <v>1000014</v>
      </c>
      <c r="B11" t="s">
        <v>2137</v>
      </c>
      <c r="C11" t="s">
        <v>2138</v>
      </c>
      <c r="D11" t="s">
        <v>2259</v>
      </c>
      <c r="E11" t="str">
        <f t="shared" si="0"/>
        <v>東京都千代田区永田町（次のビルを除く）</v>
      </c>
      <c r="L11" s="1" t="str">
        <f>IF(ISBLANK(ご入力シート!D18),"",TEXT(ご入力シート!D18,"0000000"))</f>
        <v/>
      </c>
      <c r="M11" t="s">
        <v>5935</v>
      </c>
    </row>
    <row r="12" spans="1:13">
      <c r="A12">
        <v>1000100</v>
      </c>
      <c r="B12" t="s">
        <v>2137</v>
      </c>
      <c r="C12" t="s">
        <v>5881</v>
      </c>
      <c r="D12" t="s">
        <v>7</v>
      </c>
      <c r="E12" t="str">
        <f t="shared" si="0"/>
        <v>東京都大島町</v>
      </c>
      <c r="L12" s="1" t="str">
        <f>IF(ISBLANK(ご入力シート!D19),"",TEXT(ご入力シート!D19,"0000000"))</f>
        <v/>
      </c>
      <c r="M12" t="s">
        <v>5936</v>
      </c>
    </row>
    <row r="13" spans="1:13">
      <c r="A13">
        <v>1000101</v>
      </c>
      <c r="B13" t="s">
        <v>2137</v>
      </c>
      <c r="C13" t="s">
        <v>5881</v>
      </c>
      <c r="D13" t="s">
        <v>419</v>
      </c>
      <c r="E13" t="str">
        <f t="shared" si="0"/>
        <v>東京都大島町元町</v>
      </c>
      <c r="L13" s="1" t="str">
        <f>IF(ISBLANK(ご入力シート!D20),"",TEXT(ご入力シート!D20,"0000000"))</f>
        <v/>
      </c>
      <c r="M13" t="s">
        <v>5937</v>
      </c>
    </row>
    <row r="14" spans="1:13">
      <c r="A14">
        <v>1000102</v>
      </c>
      <c r="B14" t="s">
        <v>2137</v>
      </c>
      <c r="C14" t="s">
        <v>5881</v>
      </c>
      <c r="D14" t="s">
        <v>1807</v>
      </c>
      <c r="E14" t="str">
        <f t="shared" si="0"/>
        <v>東京都大島町岡田</v>
      </c>
      <c r="L14" s="1" t="str">
        <f>IF(ISBLANK(ご入力シート!D21),"",TEXT(ご入力シート!D21,"0000000"))</f>
        <v/>
      </c>
      <c r="M14" t="s">
        <v>5938</v>
      </c>
    </row>
    <row r="15" spans="1:13">
      <c r="A15">
        <v>1000103</v>
      </c>
      <c r="B15" t="s">
        <v>2137</v>
      </c>
      <c r="C15" t="s">
        <v>5881</v>
      </c>
      <c r="D15" t="s">
        <v>5883</v>
      </c>
      <c r="E15" t="str">
        <f t="shared" si="0"/>
        <v>東京都大島町泉津</v>
      </c>
      <c r="L15" s="1" t="str">
        <f>IF(ISBLANK(ご入力シート!D22),"",TEXT(ご入力シート!D22,"0000000"))</f>
        <v/>
      </c>
      <c r="M15" t="s">
        <v>5939</v>
      </c>
    </row>
    <row r="16" spans="1:13">
      <c r="A16">
        <v>1000104</v>
      </c>
      <c r="B16" t="s">
        <v>2137</v>
      </c>
      <c r="C16" t="s">
        <v>5881</v>
      </c>
      <c r="D16" t="s">
        <v>5884</v>
      </c>
      <c r="E16" t="str">
        <f t="shared" si="0"/>
        <v>東京都大島町野増</v>
      </c>
      <c r="L16" s="1" t="str">
        <f>IF(ISBLANK(ご入力シート!D23),"",TEXT(ご入力シート!D23,"0000000"))</f>
        <v/>
      </c>
      <c r="M16" t="s">
        <v>5940</v>
      </c>
    </row>
    <row r="17" spans="1:13">
      <c r="A17">
        <v>1000211</v>
      </c>
      <c r="B17" t="s">
        <v>2137</v>
      </c>
      <c r="C17" t="s">
        <v>5881</v>
      </c>
      <c r="D17" t="s">
        <v>5882</v>
      </c>
      <c r="E17" t="str">
        <f t="shared" si="0"/>
        <v>東京都大島町差木地</v>
      </c>
      <c r="L17" s="1" t="str">
        <f>IF(ISBLANK(ご入力シート!D24),"",TEXT(ご入力シート!D24,"0000000"))</f>
        <v/>
      </c>
      <c r="M17" t="s">
        <v>5941</v>
      </c>
    </row>
    <row r="18" spans="1:13">
      <c r="A18">
        <v>1000212</v>
      </c>
      <c r="B18" t="s">
        <v>2137</v>
      </c>
      <c r="C18" t="s">
        <v>5881</v>
      </c>
      <c r="D18" t="s">
        <v>5885</v>
      </c>
      <c r="E18" t="str">
        <f t="shared" si="0"/>
        <v>東京都大島町波浮港</v>
      </c>
      <c r="L18" s="1" t="str">
        <f>IF(ISBLANK(ご入力シート!D25),"",TEXT(ご入力シート!D25,"0000000"))</f>
        <v/>
      </c>
      <c r="M18" t="s">
        <v>5942</v>
      </c>
    </row>
    <row r="19" spans="1:13">
      <c r="A19">
        <v>1000301</v>
      </c>
      <c r="B19" t="s">
        <v>2137</v>
      </c>
      <c r="C19" t="s">
        <v>5886</v>
      </c>
      <c r="D19" t="s">
        <v>5887</v>
      </c>
      <c r="E19" t="str">
        <f t="shared" si="0"/>
        <v>東京都利島村利島村一円</v>
      </c>
      <c r="L19" s="1" t="str">
        <f>IF(ISBLANK(ご入力シート!D26),"",TEXT(ご入力シート!D26,"0000000"))</f>
        <v/>
      </c>
      <c r="M19" t="s">
        <v>5943</v>
      </c>
    </row>
    <row r="20" spans="1:13">
      <c r="A20">
        <v>1000400</v>
      </c>
      <c r="B20" t="s">
        <v>2137</v>
      </c>
      <c r="C20" t="s">
        <v>5888</v>
      </c>
      <c r="D20" t="s">
        <v>7</v>
      </c>
      <c r="E20" t="str">
        <f t="shared" si="0"/>
        <v>東京都新島村</v>
      </c>
      <c r="L20" s="1" t="str">
        <f>IF(ISBLANK(ご入力シート!D27),"",TEXT(ご入力シート!D27,"0000000"))</f>
        <v/>
      </c>
      <c r="M20" t="s">
        <v>5944</v>
      </c>
    </row>
    <row r="21" spans="1:13">
      <c r="A21">
        <v>1000401</v>
      </c>
      <c r="B21" t="s">
        <v>2137</v>
      </c>
      <c r="C21" t="s">
        <v>5888</v>
      </c>
      <c r="D21" t="s">
        <v>5890</v>
      </c>
      <c r="E21" t="str">
        <f t="shared" si="0"/>
        <v>東京都新島村若郷</v>
      </c>
    </row>
    <row r="22" spans="1:13">
      <c r="A22">
        <v>1000402</v>
      </c>
      <c r="B22" t="s">
        <v>2137</v>
      </c>
      <c r="C22" t="s">
        <v>5888</v>
      </c>
      <c r="D22" t="s">
        <v>1701</v>
      </c>
      <c r="E22" t="str">
        <f t="shared" si="0"/>
        <v>東京都新島村本村</v>
      </c>
    </row>
    <row r="23" spans="1:13">
      <c r="A23">
        <v>1000511</v>
      </c>
      <c r="B23" t="s">
        <v>2137</v>
      </c>
      <c r="C23" t="s">
        <v>5888</v>
      </c>
      <c r="D23" t="s">
        <v>5889</v>
      </c>
      <c r="E23" t="str">
        <f t="shared" si="0"/>
        <v>東京都新島村式根島</v>
      </c>
    </row>
    <row r="24" spans="1:13">
      <c r="A24">
        <v>1000601</v>
      </c>
      <c r="B24" t="s">
        <v>2137</v>
      </c>
      <c r="C24" t="s">
        <v>5891</v>
      </c>
      <c r="D24" t="s">
        <v>5892</v>
      </c>
      <c r="E24" t="str">
        <f t="shared" si="0"/>
        <v>東京都神津島村神津島村一円</v>
      </c>
    </row>
    <row r="25" spans="1:13">
      <c r="A25">
        <v>1001100</v>
      </c>
      <c r="B25" t="s">
        <v>2137</v>
      </c>
      <c r="C25" t="s">
        <v>5893</v>
      </c>
      <c r="D25" t="s">
        <v>7</v>
      </c>
      <c r="E25" t="str">
        <f t="shared" si="0"/>
        <v>東京都三宅島三宅村</v>
      </c>
    </row>
    <row r="26" spans="1:13">
      <c r="A26">
        <v>1001101</v>
      </c>
      <c r="B26" t="s">
        <v>2137</v>
      </c>
      <c r="C26" t="s">
        <v>5893</v>
      </c>
      <c r="D26" t="s">
        <v>5898</v>
      </c>
      <c r="E26" t="str">
        <f t="shared" si="0"/>
        <v>東京都三宅島三宅村神着</v>
      </c>
    </row>
    <row r="27" spans="1:13">
      <c r="A27">
        <v>1001102</v>
      </c>
      <c r="B27" t="s">
        <v>2137</v>
      </c>
      <c r="C27" t="s">
        <v>5893</v>
      </c>
      <c r="D27" t="s">
        <v>5896</v>
      </c>
      <c r="E27" t="str">
        <f t="shared" si="0"/>
        <v>東京都三宅島三宅村伊豆</v>
      </c>
    </row>
    <row r="28" spans="1:13">
      <c r="A28">
        <v>1001103</v>
      </c>
      <c r="B28" t="s">
        <v>2137</v>
      </c>
      <c r="C28" t="s">
        <v>5893</v>
      </c>
      <c r="D28" t="s">
        <v>5895</v>
      </c>
      <c r="E28" t="str">
        <f t="shared" si="0"/>
        <v>東京都三宅島三宅村伊ケ谷</v>
      </c>
    </row>
    <row r="29" spans="1:13">
      <c r="A29">
        <v>1001211</v>
      </c>
      <c r="B29" t="s">
        <v>2137</v>
      </c>
      <c r="C29" t="s">
        <v>5893</v>
      </c>
      <c r="D29" t="s">
        <v>5899</v>
      </c>
      <c r="E29" t="str">
        <f t="shared" si="0"/>
        <v>東京都三宅島三宅村坪田</v>
      </c>
    </row>
    <row r="30" spans="1:13">
      <c r="A30">
        <v>1001212</v>
      </c>
      <c r="B30" t="s">
        <v>2137</v>
      </c>
      <c r="C30" t="s">
        <v>5893</v>
      </c>
      <c r="D30" t="s">
        <v>5894</v>
      </c>
      <c r="E30" t="str">
        <f t="shared" si="0"/>
        <v>東京都三宅島三宅村阿古</v>
      </c>
    </row>
    <row r="31" spans="1:13">
      <c r="A31">
        <v>1001213</v>
      </c>
      <c r="B31" t="s">
        <v>2137</v>
      </c>
      <c r="C31" t="s">
        <v>5893</v>
      </c>
      <c r="D31" t="s">
        <v>5897</v>
      </c>
      <c r="E31" t="str">
        <f t="shared" si="0"/>
        <v>東京都三宅島三宅村雄山</v>
      </c>
    </row>
    <row r="32" spans="1:13">
      <c r="A32">
        <v>1001301</v>
      </c>
      <c r="B32" t="s">
        <v>2137</v>
      </c>
      <c r="C32" t="s">
        <v>5900</v>
      </c>
      <c r="D32" t="s">
        <v>5901</v>
      </c>
      <c r="E32" t="str">
        <f t="shared" si="0"/>
        <v>東京都御蔵島村御蔵島村一円</v>
      </c>
    </row>
    <row r="33" spans="1:5">
      <c r="A33">
        <v>1001400</v>
      </c>
      <c r="B33" t="s">
        <v>2137</v>
      </c>
      <c r="C33" t="s">
        <v>5902</v>
      </c>
      <c r="D33" t="s">
        <v>7</v>
      </c>
      <c r="E33" t="str">
        <f t="shared" si="0"/>
        <v>東京都八丈島八丈町</v>
      </c>
    </row>
    <row r="34" spans="1:5">
      <c r="A34">
        <v>1001401</v>
      </c>
      <c r="B34" t="s">
        <v>2137</v>
      </c>
      <c r="C34" t="s">
        <v>5902</v>
      </c>
      <c r="D34" t="s">
        <v>5903</v>
      </c>
      <c r="E34" t="str">
        <f t="shared" si="0"/>
        <v>東京都八丈島八丈町大賀郷</v>
      </c>
    </row>
    <row r="35" spans="1:5">
      <c r="A35">
        <v>1001511</v>
      </c>
      <c r="B35" t="s">
        <v>2137</v>
      </c>
      <c r="C35" t="s">
        <v>5902</v>
      </c>
      <c r="D35" t="s">
        <v>5907</v>
      </c>
      <c r="E35" t="str">
        <f t="shared" si="0"/>
        <v>東京都八丈島八丈町三根</v>
      </c>
    </row>
    <row r="36" spans="1:5">
      <c r="A36">
        <v>1001621</v>
      </c>
      <c r="B36" t="s">
        <v>2137</v>
      </c>
      <c r="C36" t="s">
        <v>5902</v>
      </c>
      <c r="D36" t="s">
        <v>5904</v>
      </c>
      <c r="E36" t="str">
        <f t="shared" si="0"/>
        <v>東京都八丈島八丈町樫立</v>
      </c>
    </row>
    <row r="37" spans="1:5">
      <c r="A37">
        <v>1001622</v>
      </c>
      <c r="B37" t="s">
        <v>2137</v>
      </c>
      <c r="C37" t="s">
        <v>5902</v>
      </c>
      <c r="D37" t="s">
        <v>5905</v>
      </c>
      <c r="E37" t="str">
        <f t="shared" si="0"/>
        <v>東京都八丈島八丈町末吉</v>
      </c>
    </row>
    <row r="38" spans="1:5">
      <c r="A38">
        <v>1001623</v>
      </c>
      <c r="B38" t="s">
        <v>2137</v>
      </c>
      <c r="C38" t="s">
        <v>5902</v>
      </c>
      <c r="D38" t="s">
        <v>5906</v>
      </c>
      <c r="E38" t="str">
        <f t="shared" si="0"/>
        <v>東京都八丈島八丈町中之郷</v>
      </c>
    </row>
    <row r="39" spans="1:5">
      <c r="A39">
        <v>1001701</v>
      </c>
      <c r="B39" t="s">
        <v>2137</v>
      </c>
      <c r="C39" t="s">
        <v>5908</v>
      </c>
      <c r="D39" t="s">
        <v>5909</v>
      </c>
      <c r="E39" t="str">
        <f t="shared" si="0"/>
        <v>東京都青ヶ島村青ヶ島村一円</v>
      </c>
    </row>
    <row r="40" spans="1:5">
      <c r="A40">
        <v>1002100</v>
      </c>
      <c r="B40" t="s">
        <v>2137</v>
      </c>
      <c r="C40" t="s">
        <v>5910</v>
      </c>
      <c r="D40" t="s">
        <v>7</v>
      </c>
      <c r="E40" t="str">
        <f t="shared" si="0"/>
        <v>東京都小笠原村</v>
      </c>
    </row>
    <row r="41" spans="1:5">
      <c r="A41">
        <v>1002101</v>
      </c>
      <c r="B41" t="s">
        <v>2137</v>
      </c>
      <c r="C41" t="s">
        <v>5910</v>
      </c>
      <c r="D41" t="s">
        <v>5911</v>
      </c>
      <c r="E41" t="str">
        <f t="shared" si="0"/>
        <v>東京都小笠原村父島</v>
      </c>
    </row>
    <row r="42" spans="1:5">
      <c r="A42">
        <v>1002211</v>
      </c>
      <c r="B42" t="s">
        <v>2137</v>
      </c>
      <c r="C42" t="s">
        <v>5910</v>
      </c>
      <c r="D42" t="s">
        <v>5912</v>
      </c>
      <c r="E42" t="str">
        <f t="shared" si="0"/>
        <v>東京都小笠原村母島</v>
      </c>
    </row>
    <row r="43" spans="1:5">
      <c r="A43">
        <v>1006001</v>
      </c>
      <c r="B43" t="s">
        <v>2137</v>
      </c>
      <c r="C43" t="s">
        <v>2138</v>
      </c>
      <c r="D43" t="s">
        <v>2186</v>
      </c>
      <c r="E43" t="str">
        <f t="shared" si="0"/>
        <v>東京都千代田区霞が関霞が関ビル（１階）</v>
      </c>
    </row>
    <row r="44" spans="1:5">
      <c r="A44">
        <v>1006002</v>
      </c>
      <c r="B44" t="s">
        <v>2137</v>
      </c>
      <c r="C44" t="s">
        <v>2138</v>
      </c>
      <c r="D44" t="s">
        <v>2187</v>
      </c>
      <c r="E44" t="str">
        <f t="shared" si="0"/>
        <v>東京都千代田区霞が関霞が関ビル（２階）</v>
      </c>
    </row>
    <row r="45" spans="1:5">
      <c r="A45">
        <v>1006003</v>
      </c>
      <c r="B45" t="s">
        <v>2137</v>
      </c>
      <c r="C45" t="s">
        <v>2138</v>
      </c>
      <c r="D45" t="s">
        <v>2188</v>
      </c>
      <c r="E45" t="str">
        <f t="shared" si="0"/>
        <v>東京都千代田区霞が関霞が関ビル（３階）</v>
      </c>
    </row>
    <row r="46" spans="1:5">
      <c r="A46">
        <v>1006004</v>
      </c>
      <c r="B46" t="s">
        <v>2137</v>
      </c>
      <c r="C46" t="s">
        <v>2138</v>
      </c>
      <c r="D46" t="s">
        <v>2189</v>
      </c>
      <c r="E46" t="str">
        <f t="shared" si="0"/>
        <v>東京都千代田区霞が関霞が関ビル（４階）</v>
      </c>
    </row>
    <row r="47" spans="1:5">
      <c r="A47">
        <v>1006005</v>
      </c>
      <c r="B47" t="s">
        <v>2137</v>
      </c>
      <c r="C47" t="s">
        <v>2138</v>
      </c>
      <c r="D47" t="s">
        <v>2190</v>
      </c>
      <c r="E47" t="str">
        <f t="shared" si="0"/>
        <v>東京都千代田区霞が関霞が関ビル（５階）</v>
      </c>
    </row>
    <row r="48" spans="1:5">
      <c r="A48">
        <v>1006006</v>
      </c>
      <c r="B48" t="s">
        <v>2137</v>
      </c>
      <c r="C48" t="s">
        <v>2138</v>
      </c>
      <c r="D48" t="s">
        <v>2191</v>
      </c>
      <c r="E48" t="str">
        <f t="shared" si="0"/>
        <v>東京都千代田区霞が関霞が関ビル（６階）</v>
      </c>
    </row>
    <row r="49" spans="1:5">
      <c r="A49">
        <v>1006007</v>
      </c>
      <c r="B49" t="s">
        <v>2137</v>
      </c>
      <c r="C49" t="s">
        <v>2138</v>
      </c>
      <c r="D49" t="s">
        <v>2192</v>
      </c>
      <c r="E49" t="str">
        <f t="shared" si="0"/>
        <v>東京都千代田区霞が関霞が関ビル（７階）</v>
      </c>
    </row>
    <row r="50" spans="1:5">
      <c r="A50">
        <v>1006008</v>
      </c>
      <c r="B50" t="s">
        <v>2137</v>
      </c>
      <c r="C50" t="s">
        <v>2138</v>
      </c>
      <c r="D50" t="s">
        <v>2193</v>
      </c>
      <c r="E50" t="str">
        <f t="shared" si="0"/>
        <v>東京都千代田区霞が関霞が関ビル（８階）</v>
      </c>
    </row>
    <row r="51" spans="1:5">
      <c r="A51">
        <v>1006009</v>
      </c>
      <c r="B51" t="s">
        <v>2137</v>
      </c>
      <c r="C51" t="s">
        <v>2138</v>
      </c>
      <c r="D51" t="s">
        <v>2194</v>
      </c>
      <c r="E51" t="str">
        <f t="shared" si="0"/>
        <v>東京都千代田区霞が関霞が関ビル（９階）</v>
      </c>
    </row>
    <row r="52" spans="1:5">
      <c r="A52">
        <v>1006010</v>
      </c>
      <c r="B52" t="s">
        <v>2137</v>
      </c>
      <c r="C52" t="s">
        <v>2138</v>
      </c>
      <c r="D52" t="s">
        <v>2195</v>
      </c>
      <c r="E52" t="str">
        <f t="shared" si="0"/>
        <v>東京都千代田区霞が関霞が関ビル（１０階）</v>
      </c>
    </row>
    <row r="53" spans="1:5">
      <c r="A53">
        <v>1006011</v>
      </c>
      <c r="B53" t="s">
        <v>2137</v>
      </c>
      <c r="C53" t="s">
        <v>2138</v>
      </c>
      <c r="D53" t="s">
        <v>2196</v>
      </c>
      <c r="E53" t="str">
        <f t="shared" si="0"/>
        <v>東京都千代田区霞が関霞が関ビル（１１階）</v>
      </c>
    </row>
    <row r="54" spans="1:5">
      <c r="A54">
        <v>1006012</v>
      </c>
      <c r="B54" t="s">
        <v>2137</v>
      </c>
      <c r="C54" t="s">
        <v>2138</v>
      </c>
      <c r="D54" t="s">
        <v>2197</v>
      </c>
      <c r="E54" t="str">
        <f t="shared" si="0"/>
        <v>東京都千代田区霞が関霞が関ビル（１２階）</v>
      </c>
    </row>
    <row r="55" spans="1:5">
      <c r="A55">
        <v>1006013</v>
      </c>
      <c r="B55" t="s">
        <v>2137</v>
      </c>
      <c r="C55" t="s">
        <v>2138</v>
      </c>
      <c r="D55" t="s">
        <v>2198</v>
      </c>
      <c r="E55" t="str">
        <f t="shared" si="0"/>
        <v>東京都千代田区霞が関霞が関ビル（１３階）</v>
      </c>
    </row>
    <row r="56" spans="1:5">
      <c r="A56">
        <v>1006014</v>
      </c>
      <c r="B56" t="s">
        <v>2137</v>
      </c>
      <c r="C56" t="s">
        <v>2138</v>
      </c>
      <c r="D56" t="s">
        <v>2199</v>
      </c>
      <c r="E56" t="str">
        <f t="shared" si="0"/>
        <v>東京都千代田区霞が関霞が関ビル（１４階）</v>
      </c>
    </row>
    <row r="57" spans="1:5">
      <c r="A57">
        <v>1006015</v>
      </c>
      <c r="B57" t="s">
        <v>2137</v>
      </c>
      <c r="C57" t="s">
        <v>2138</v>
      </c>
      <c r="D57" t="s">
        <v>2200</v>
      </c>
      <c r="E57" t="str">
        <f t="shared" si="0"/>
        <v>東京都千代田区霞が関霞が関ビル（１５階）</v>
      </c>
    </row>
    <row r="58" spans="1:5">
      <c r="A58">
        <v>1006016</v>
      </c>
      <c r="B58" t="s">
        <v>2137</v>
      </c>
      <c r="C58" t="s">
        <v>2138</v>
      </c>
      <c r="D58" t="s">
        <v>2201</v>
      </c>
      <c r="E58" t="str">
        <f t="shared" si="0"/>
        <v>東京都千代田区霞が関霞が関ビル（１６階）</v>
      </c>
    </row>
    <row r="59" spans="1:5">
      <c r="A59">
        <v>1006017</v>
      </c>
      <c r="B59" t="s">
        <v>2137</v>
      </c>
      <c r="C59" t="s">
        <v>2138</v>
      </c>
      <c r="D59" t="s">
        <v>2202</v>
      </c>
      <c r="E59" t="str">
        <f t="shared" si="0"/>
        <v>東京都千代田区霞が関霞が関ビル（１７階）</v>
      </c>
    </row>
    <row r="60" spans="1:5">
      <c r="A60">
        <v>1006018</v>
      </c>
      <c r="B60" t="s">
        <v>2137</v>
      </c>
      <c r="C60" t="s">
        <v>2138</v>
      </c>
      <c r="D60" t="s">
        <v>2203</v>
      </c>
      <c r="E60" t="str">
        <f t="shared" si="0"/>
        <v>東京都千代田区霞が関霞が関ビル（１８階）</v>
      </c>
    </row>
    <row r="61" spans="1:5">
      <c r="A61">
        <v>1006019</v>
      </c>
      <c r="B61" t="s">
        <v>2137</v>
      </c>
      <c r="C61" t="s">
        <v>2138</v>
      </c>
      <c r="D61" t="s">
        <v>2204</v>
      </c>
      <c r="E61" t="str">
        <f t="shared" si="0"/>
        <v>東京都千代田区霞が関霞が関ビル（１９階）</v>
      </c>
    </row>
    <row r="62" spans="1:5">
      <c r="A62">
        <v>1006020</v>
      </c>
      <c r="B62" t="s">
        <v>2137</v>
      </c>
      <c r="C62" t="s">
        <v>2138</v>
      </c>
      <c r="D62" t="s">
        <v>2205</v>
      </c>
      <c r="E62" t="str">
        <f t="shared" si="0"/>
        <v>東京都千代田区霞が関霞が関ビル（２０階）</v>
      </c>
    </row>
    <row r="63" spans="1:5">
      <c r="A63">
        <v>1006021</v>
      </c>
      <c r="B63" t="s">
        <v>2137</v>
      </c>
      <c r="C63" t="s">
        <v>2138</v>
      </c>
      <c r="D63" t="s">
        <v>2206</v>
      </c>
      <c r="E63" t="str">
        <f t="shared" si="0"/>
        <v>東京都千代田区霞が関霞が関ビル（２１階）</v>
      </c>
    </row>
    <row r="64" spans="1:5">
      <c r="A64">
        <v>1006022</v>
      </c>
      <c r="B64" t="s">
        <v>2137</v>
      </c>
      <c r="C64" t="s">
        <v>2138</v>
      </c>
      <c r="D64" t="s">
        <v>2207</v>
      </c>
      <c r="E64" t="str">
        <f t="shared" si="0"/>
        <v>東京都千代田区霞が関霞が関ビル（２２階）</v>
      </c>
    </row>
    <row r="65" spans="1:5">
      <c r="A65">
        <v>1006023</v>
      </c>
      <c r="B65" t="s">
        <v>2137</v>
      </c>
      <c r="C65" t="s">
        <v>2138</v>
      </c>
      <c r="D65" t="s">
        <v>2208</v>
      </c>
      <c r="E65" t="str">
        <f t="shared" ref="E65:E128" si="1">IF(D65="以下に掲載がない場合",B65&amp;C65,B65&amp;C65&amp;D65)</f>
        <v>東京都千代田区霞が関霞が関ビル（２３階）</v>
      </c>
    </row>
    <row r="66" spans="1:5">
      <c r="A66">
        <v>1006024</v>
      </c>
      <c r="B66" t="s">
        <v>2137</v>
      </c>
      <c r="C66" t="s">
        <v>2138</v>
      </c>
      <c r="D66" t="s">
        <v>2209</v>
      </c>
      <c r="E66" t="str">
        <f t="shared" si="1"/>
        <v>東京都千代田区霞が関霞が関ビル（２４階）</v>
      </c>
    </row>
    <row r="67" spans="1:5">
      <c r="A67">
        <v>1006025</v>
      </c>
      <c r="B67" t="s">
        <v>2137</v>
      </c>
      <c r="C67" t="s">
        <v>2138</v>
      </c>
      <c r="D67" t="s">
        <v>2210</v>
      </c>
      <c r="E67" t="str">
        <f t="shared" si="1"/>
        <v>東京都千代田区霞が関霞が関ビル（２５階）</v>
      </c>
    </row>
    <row r="68" spans="1:5">
      <c r="A68">
        <v>1006026</v>
      </c>
      <c r="B68" t="s">
        <v>2137</v>
      </c>
      <c r="C68" t="s">
        <v>2138</v>
      </c>
      <c r="D68" t="s">
        <v>2211</v>
      </c>
      <c r="E68" t="str">
        <f t="shared" si="1"/>
        <v>東京都千代田区霞が関霞が関ビル（２６階）</v>
      </c>
    </row>
    <row r="69" spans="1:5">
      <c r="A69">
        <v>1006027</v>
      </c>
      <c r="B69" t="s">
        <v>2137</v>
      </c>
      <c r="C69" t="s">
        <v>2138</v>
      </c>
      <c r="D69" t="s">
        <v>2212</v>
      </c>
      <c r="E69" t="str">
        <f t="shared" si="1"/>
        <v>東京都千代田区霞が関霞が関ビル（２７階）</v>
      </c>
    </row>
    <row r="70" spans="1:5">
      <c r="A70">
        <v>1006028</v>
      </c>
      <c r="B70" t="s">
        <v>2137</v>
      </c>
      <c r="C70" t="s">
        <v>2138</v>
      </c>
      <c r="D70" t="s">
        <v>2213</v>
      </c>
      <c r="E70" t="str">
        <f t="shared" si="1"/>
        <v>東京都千代田区霞が関霞が関ビル（２８階）</v>
      </c>
    </row>
    <row r="71" spans="1:5">
      <c r="A71">
        <v>1006029</v>
      </c>
      <c r="B71" t="s">
        <v>2137</v>
      </c>
      <c r="C71" t="s">
        <v>2138</v>
      </c>
      <c r="D71" t="s">
        <v>2214</v>
      </c>
      <c r="E71" t="str">
        <f t="shared" si="1"/>
        <v>東京都千代田区霞が関霞が関ビル（２９階）</v>
      </c>
    </row>
    <row r="72" spans="1:5">
      <c r="A72">
        <v>1006030</v>
      </c>
      <c r="B72" t="s">
        <v>2137</v>
      </c>
      <c r="C72" t="s">
        <v>2138</v>
      </c>
      <c r="D72" t="s">
        <v>2215</v>
      </c>
      <c r="E72" t="str">
        <f t="shared" si="1"/>
        <v>東京都千代田区霞が関霞が関ビル（３０階）</v>
      </c>
    </row>
    <row r="73" spans="1:5">
      <c r="A73">
        <v>1006031</v>
      </c>
      <c r="B73" t="s">
        <v>2137</v>
      </c>
      <c r="C73" t="s">
        <v>2138</v>
      </c>
      <c r="D73" t="s">
        <v>2216</v>
      </c>
      <c r="E73" t="str">
        <f t="shared" si="1"/>
        <v>東京都千代田区霞が関霞が関ビル（３１階）</v>
      </c>
    </row>
    <row r="74" spans="1:5">
      <c r="A74">
        <v>1006032</v>
      </c>
      <c r="B74" t="s">
        <v>2137</v>
      </c>
      <c r="C74" t="s">
        <v>2138</v>
      </c>
      <c r="D74" t="s">
        <v>2217</v>
      </c>
      <c r="E74" t="str">
        <f t="shared" si="1"/>
        <v>東京都千代田区霞が関霞が関ビル（３２階）</v>
      </c>
    </row>
    <row r="75" spans="1:5">
      <c r="A75">
        <v>1006033</v>
      </c>
      <c r="B75" t="s">
        <v>2137</v>
      </c>
      <c r="C75" t="s">
        <v>2138</v>
      </c>
      <c r="D75" t="s">
        <v>2218</v>
      </c>
      <c r="E75" t="str">
        <f t="shared" si="1"/>
        <v>東京都千代田区霞が関霞が関ビル（３３階）</v>
      </c>
    </row>
    <row r="76" spans="1:5">
      <c r="A76">
        <v>1006034</v>
      </c>
      <c r="B76" t="s">
        <v>2137</v>
      </c>
      <c r="C76" t="s">
        <v>2138</v>
      </c>
      <c r="D76" t="s">
        <v>2219</v>
      </c>
      <c r="E76" t="str">
        <f t="shared" si="1"/>
        <v>東京都千代田区霞が関霞が関ビル（３４階）</v>
      </c>
    </row>
    <row r="77" spans="1:5">
      <c r="A77">
        <v>1006035</v>
      </c>
      <c r="B77" t="s">
        <v>2137</v>
      </c>
      <c r="C77" t="s">
        <v>2138</v>
      </c>
      <c r="D77" t="s">
        <v>2220</v>
      </c>
      <c r="E77" t="str">
        <f t="shared" si="1"/>
        <v>東京都千代田区霞が関霞が関ビル（３５階）</v>
      </c>
    </row>
    <row r="78" spans="1:5">
      <c r="A78">
        <v>1006036</v>
      </c>
      <c r="B78" t="s">
        <v>2137</v>
      </c>
      <c r="C78" t="s">
        <v>2138</v>
      </c>
      <c r="D78" t="s">
        <v>2221</v>
      </c>
      <c r="E78" t="str">
        <f t="shared" si="1"/>
        <v>東京都千代田区霞が関霞が関ビル（３６階）</v>
      </c>
    </row>
    <row r="79" spans="1:5">
      <c r="A79">
        <v>1006090</v>
      </c>
      <c r="B79" t="s">
        <v>2137</v>
      </c>
      <c r="C79" t="s">
        <v>2138</v>
      </c>
      <c r="D79" t="s">
        <v>2185</v>
      </c>
      <c r="E79" t="str">
        <f t="shared" si="1"/>
        <v>東京都千代田区霞が関霞が関ビル（地階・階層不明）</v>
      </c>
    </row>
    <row r="80" spans="1:5">
      <c r="A80">
        <v>1006101</v>
      </c>
      <c r="B80" t="s">
        <v>2137</v>
      </c>
      <c r="C80" t="s">
        <v>2138</v>
      </c>
      <c r="D80" t="s">
        <v>2261</v>
      </c>
      <c r="E80" t="str">
        <f t="shared" si="1"/>
        <v>東京都千代田区永田町山王パークタワー（１階）</v>
      </c>
    </row>
    <row r="81" spans="1:5">
      <c r="A81">
        <v>1006102</v>
      </c>
      <c r="B81" t="s">
        <v>2137</v>
      </c>
      <c r="C81" t="s">
        <v>2138</v>
      </c>
      <c r="D81" t="s">
        <v>2262</v>
      </c>
      <c r="E81" t="str">
        <f t="shared" si="1"/>
        <v>東京都千代田区永田町山王パークタワー（２階）</v>
      </c>
    </row>
    <row r="82" spans="1:5">
      <c r="A82">
        <v>1006103</v>
      </c>
      <c r="B82" t="s">
        <v>2137</v>
      </c>
      <c r="C82" t="s">
        <v>2138</v>
      </c>
      <c r="D82" t="s">
        <v>2263</v>
      </c>
      <c r="E82" t="str">
        <f t="shared" si="1"/>
        <v>東京都千代田区永田町山王パークタワー（３階）</v>
      </c>
    </row>
    <row r="83" spans="1:5">
      <c r="A83">
        <v>1006104</v>
      </c>
      <c r="B83" t="s">
        <v>2137</v>
      </c>
      <c r="C83" t="s">
        <v>2138</v>
      </c>
      <c r="D83" t="s">
        <v>2264</v>
      </c>
      <c r="E83" t="str">
        <f t="shared" si="1"/>
        <v>東京都千代田区永田町山王パークタワー（４階）</v>
      </c>
    </row>
    <row r="84" spans="1:5">
      <c r="A84">
        <v>1006105</v>
      </c>
      <c r="B84" t="s">
        <v>2137</v>
      </c>
      <c r="C84" t="s">
        <v>2138</v>
      </c>
      <c r="D84" t="s">
        <v>2265</v>
      </c>
      <c r="E84" t="str">
        <f t="shared" si="1"/>
        <v>東京都千代田区永田町山王パークタワー（５階）</v>
      </c>
    </row>
    <row r="85" spans="1:5">
      <c r="A85">
        <v>1006106</v>
      </c>
      <c r="B85" t="s">
        <v>2137</v>
      </c>
      <c r="C85" t="s">
        <v>2138</v>
      </c>
      <c r="D85" t="s">
        <v>2266</v>
      </c>
      <c r="E85" t="str">
        <f t="shared" si="1"/>
        <v>東京都千代田区永田町山王パークタワー（６階）</v>
      </c>
    </row>
    <row r="86" spans="1:5">
      <c r="A86">
        <v>1006107</v>
      </c>
      <c r="B86" t="s">
        <v>2137</v>
      </c>
      <c r="C86" t="s">
        <v>2138</v>
      </c>
      <c r="D86" t="s">
        <v>2267</v>
      </c>
      <c r="E86" t="str">
        <f t="shared" si="1"/>
        <v>東京都千代田区永田町山王パークタワー（７階）</v>
      </c>
    </row>
    <row r="87" spans="1:5">
      <c r="A87">
        <v>1006108</v>
      </c>
      <c r="B87" t="s">
        <v>2137</v>
      </c>
      <c r="C87" t="s">
        <v>2138</v>
      </c>
      <c r="D87" t="s">
        <v>2268</v>
      </c>
      <c r="E87" t="str">
        <f t="shared" si="1"/>
        <v>東京都千代田区永田町山王パークタワー（８階）</v>
      </c>
    </row>
    <row r="88" spans="1:5">
      <c r="A88">
        <v>1006109</v>
      </c>
      <c r="B88" t="s">
        <v>2137</v>
      </c>
      <c r="C88" t="s">
        <v>2138</v>
      </c>
      <c r="D88" t="s">
        <v>2269</v>
      </c>
      <c r="E88" t="str">
        <f t="shared" si="1"/>
        <v>東京都千代田区永田町山王パークタワー（９階）</v>
      </c>
    </row>
    <row r="89" spans="1:5">
      <c r="A89">
        <v>1006110</v>
      </c>
      <c r="B89" t="s">
        <v>2137</v>
      </c>
      <c r="C89" t="s">
        <v>2138</v>
      </c>
      <c r="D89" t="s">
        <v>2270</v>
      </c>
      <c r="E89" t="str">
        <f t="shared" si="1"/>
        <v>東京都千代田区永田町山王パークタワー（１０階）</v>
      </c>
    </row>
    <row r="90" spans="1:5">
      <c r="A90">
        <v>1006111</v>
      </c>
      <c r="B90" t="s">
        <v>2137</v>
      </c>
      <c r="C90" t="s">
        <v>2138</v>
      </c>
      <c r="D90" t="s">
        <v>2271</v>
      </c>
      <c r="E90" t="str">
        <f t="shared" si="1"/>
        <v>東京都千代田区永田町山王パークタワー（１１階）</v>
      </c>
    </row>
    <row r="91" spans="1:5">
      <c r="A91">
        <v>1006112</v>
      </c>
      <c r="B91" t="s">
        <v>2137</v>
      </c>
      <c r="C91" t="s">
        <v>2138</v>
      </c>
      <c r="D91" t="s">
        <v>2272</v>
      </c>
      <c r="E91" t="str">
        <f t="shared" si="1"/>
        <v>東京都千代田区永田町山王パークタワー（１２階）</v>
      </c>
    </row>
    <row r="92" spans="1:5">
      <c r="A92">
        <v>1006113</v>
      </c>
      <c r="B92" t="s">
        <v>2137</v>
      </c>
      <c r="C92" t="s">
        <v>2138</v>
      </c>
      <c r="D92" t="s">
        <v>2273</v>
      </c>
      <c r="E92" t="str">
        <f t="shared" si="1"/>
        <v>東京都千代田区永田町山王パークタワー（１３階）</v>
      </c>
    </row>
    <row r="93" spans="1:5">
      <c r="A93">
        <v>1006114</v>
      </c>
      <c r="B93" t="s">
        <v>2137</v>
      </c>
      <c r="C93" t="s">
        <v>2138</v>
      </c>
      <c r="D93" t="s">
        <v>2274</v>
      </c>
      <c r="E93" t="str">
        <f t="shared" si="1"/>
        <v>東京都千代田区永田町山王パークタワー（１４階）</v>
      </c>
    </row>
    <row r="94" spans="1:5">
      <c r="A94">
        <v>1006115</v>
      </c>
      <c r="B94" t="s">
        <v>2137</v>
      </c>
      <c r="C94" t="s">
        <v>2138</v>
      </c>
      <c r="D94" t="s">
        <v>2275</v>
      </c>
      <c r="E94" t="str">
        <f t="shared" si="1"/>
        <v>東京都千代田区永田町山王パークタワー（１５階）</v>
      </c>
    </row>
    <row r="95" spans="1:5">
      <c r="A95">
        <v>1006116</v>
      </c>
      <c r="B95" t="s">
        <v>2137</v>
      </c>
      <c r="C95" t="s">
        <v>2138</v>
      </c>
      <c r="D95" t="s">
        <v>2276</v>
      </c>
      <c r="E95" t="str">
        <f t="shared" si="1"/>
        <v>東京都千代田区永田町山王パークタワー（１６階）</v>
      </c>
    </row>
    <row r="96" spans="1:5">
      <c r="A96">
        <v>1006117</v>
      </c>
      <c r="B96" t="s">
        <v>2137</v>
      </c>
      <c r="C96" t="s">
        <v>2138</v>
      </c>
      <c r="D96" t="s">
        <v>2277</v>
      </c>
      <c r="E96" t="str">
        <f t="shared" si="1"/>
        <v>東京都千代田区永田町山王パークタワー（１７階）</v>
      </c>
    </row>
    <row r="97" spans="1:5">
      <c r="A97">
        <v>1006118</v>
      </c>
      <c r="B97" t="s">
        <v>2137</v>
      </c>
      <c r="C97" t="s">
        <v>2138</v>
      </c>
      <c r="D97" t="s">
        <v>2278</v>
      </c>
      <c r="E97" t="str">
        <f t="shared" si="1"/>
        <v>東京都千代田区永田町山王パークタワー（１８階）</v>
      </c>
    </row>
    <row r="98" spans="1:5">
      <c r="A98">
        <v>1006119</v>
      </c>
      <c r="B98" t="s">
        <v>2137</v>
      </c>
      <c r="C98" t="s">
        <v>2138</v>
      </c>
      <c r="D98" t="s">
        <v>2279</v>
      </c>
      <c r="E98" t="str">
        <f t="shared" si="1"/>
        <v>東京都千代田区永田町山王パークタワー（１９階）</v>
      </c>
    </row>
    <row r="99" spans="1:5">
      <c r="A99">
        <v>1006120</v>
      </c>
      <c r="B99" t="s">
        <v>2137</v>
      </c>
      <c r="C99" t="s">
        <v>2138</v>
      </c>
      <c r="D99" t="s">
        <v>2280</v>
      </c>
      <c r="E99" t="str">
        <f t="shared" si="1"/>
        <v>東京都千代田区永田町山王パークタワー（２０階）</v>
      </c>
    </row>
    <row r="100" spans="1:5">
      <c r="A100">
        <v>1006121</v>
      </c>
      <c r="B100" t="s">
        <v>2137</v>
      </c>
      <c r="C100" t="s">
        <v>2138</v>
      </c>
      <c r="D100" t="s">
        <v>2281</v>
      </c>
      <c r="E100" t="str">
        <f t="shared" si="1"/>
        <v>東京都千代田区永田町山王パークタワー（２１階）</v>
      </c>
    </row>
    <row r="101" spans="1:5">
      <c r="A101">
        <v>1006122</v>
      </c>
      <c r="B101" t="s">
        <v>2137</v>
      </c>
      <c r="C101" t="s">
        <v>2138</v>
      </c>
      <c r="D101" t="s">
        <v>2282</v>
      </c>
      <c r="E101" t="str">
        <f t="shared" si="1"/>
        <v>東京都千代田区永田町山王パークタワー（２２階）</v>
      </c>
    </row>
    <row r="102" spans="1:5">
      <c r="A102">
        <v>1006123</v>
      </c>
      <c r="B102" t="s">
        <v>2137</v>
      </c>
      <c r="C102" t="s">
        <v>2138</v>
      </c>
      <c r="D102" t="s">
        <v>2283</v>
      </c>
      <c r="E102" t="str">
        <f t="shared" si="1"/>
        <v>東京都千代田区永田町山王パークタワー（２３階）</v>
      </c>
    </row>
    <row r="103" spans="1:5">
      <c r="A103">
        <v>1006124</v>
      </c>
      <c r="B103" t="s">
        <v>2137</v>
      </c>
      <c r="C103" t="s">
        <v>2138</v>
      </c>
      <c r="D103" t="s">
        <v>2284</v>
      </c>
      <c r="E103" t="str">
        <f t="shared" si="1"/>
        <v>東京都千代田区永田町山王パークタワー（２４階）</v>
      </c>
    </row>
    <row r="104" spans="1:5">
      <c r="A104">
        <v>1006125</v>
      </c>
      <c r="B104" t="s">
        <v>2137</v>
      </c>
      <c r="C104" t="s">
        <v>2138</v>
      </c>
      <c r="D104" t="s">
        <v>2285</v>
      </c>
      <c r="E104" t="str">
        <f t="shared" si="1"/>
        <v>東京都千代田区永田町山王パークタワー（２５階）</v>
      </c>
    </row>
    <row r="105" spans="1:5">
      <c r="A105">
        <v>1006126</v>
      </c>
      <c r="B105" t="s">
        <v>2137</v>
      </c>
      <c r="C105" t="s">
        <v>2138</v>
      </c>
      <c r="D105" t="s">
        <v>2286</v>
      </c>
      <c r="E105" t="str">
        <f t="shared" si="1"/>
        <v>東京都千代田区永田町山王パークタワー（２６階）</v>
      </c>
    </row>
    <row r="106" spans="1:5">
      <c r="A106">
        <v>1006127</v>
      </c>
      <c r="B106" t="s">
        <v>2137</v>
      </c>
      <c r="C106" t="s">
        <v>2138</v>
      </c>
      <c r="D106" t="s">
        <v>2287</v>
      </c>
      <c r="E106" t="str">
        <f t="shared" si="1"/>
        <v>東京都千代田区永田町山王パークタワー（２７階）</v>
      </c>
    </row>
    <row r="107" spans="1:5">
      <c r="A107">
        <v>1006128</v>
      </c>
      <c r="B107" t="s">
        <v>2137</v>
      </c>
      <c r="C107" t="s">
        <v>2138</v>
      </c>
      <c r="D107" t="s">
        <v>2288</v>
      </c>
      <c r="E107" t="str">
        <f t="shared" si="1"/>
        <v>東京都千代田区永田町山王パークタワー（２８階）</v>
      </c>
    </row>
    <row r="108" spans="1:5">
      <c r="A108">
        <v>1006129</v>
      </c>
      <c r="B108" t="s">
        <v>2137</v>
      </c>
      <c r="C108" t="s">
        <v>2138</v>
      </c>
      <c r="D108" t="s">
        <v>2289</v>
      </c>
      <c r="E108" t="str">
        <f t="shared" si="1"/>
        <v>東京都千代田区永田町山王パークタワー（２９階）</v>
      </c>
    </row>
    <row r="109" spans="1:5">
      <c r="A109">
        <v>1006130</v>
      </c>
      <c r="B109" t="s">
        <v>2137</v>
      </c>
      <c r="C109" t="s">
        <v>2138</v>
      </c>
      <c r="D109" t="s">
        <v>2290</v>
      </c>
      <c r="E109" t="str">
        <f t="shared" si="1"/>
        <v>東京都千代田区永田町山王パークタワー（３０階）</v>
      </c>
    </row>
    <row r="110" spans="1:5">
      <c r="A110">
        <v>1006131</v>
      </c>
      <c r="B110" t="s">
        <v>2137</v>
      </c>
      <c r="C110" t="s">
        <v>2138</v>
      </c>
      <c r="D110" t="s">
        <v>2291</v>
      </c>
      <c r="E110" t="str">
        <f t="shared" si="1"/>
        <v>東京都千代田区永田町山王パークタワー（３１階）</v>
      </c>
    </row>
    <row r="111" spans="1:5">
      <c r="A111">
        <v>1006132</v>
      </c>
      <c r="B111" t="s">
        <v>2137</v>
      </c>
      <c r="C111" t="s">
        <v>2138</v>
      </c>
      <c r="D111" t="s">
        <v>2292</v>
      </c>
      <c r="E111" t="str">
        <f t="shared" si="1"/>
        <v>東京都千代田区永田町山王パークタワー（３２階）</v>
      </c>
    </row>
    <row r="112" spans="1:5">
      <c r="A112">
        <v>1006133</v>
      </c>
      <c r="B112" t="s">
        <v>2137</v>
      </c>
      <c r="C112" t="s">
        <v>2138</v>
      </c>
      <c r="D112" t="s">
        <v>2293</v>
      </c>
      <c r="E112" t="str">
        <f t="shared" si="1"/>
        <v>東京都千代田区永田町山王パークタワー（３３階）</v>
      </c>
    </row>
    <row r="113" spans="1:5">
      <c r="A113">
        <v>1006134</v>
      </c>
      <c r="B113" t="s">
        <v>2137</v>
      </c>
      <c r="C113" t="s">
        <v>2138</v>
      </c>
      <c r="D113" t="s">
        <v>2294</v>
      </c>
      <c r="E113" t="str">
        <f t="shared" si="1"/>
        <v>東京都千代田区永田町山王パークタワー（３４階）</v>
      </c>
    </row>
    <row r="114" spans="1:5">
      <c r="A114">
        <v>1006135</v>
      </c>
      <c r="B114" t="s">
        <v>2137</v>
      </c>
      <c r="C114" t="s">
        <v>2138</v>
      </c>
      <c r="D114" t="s">
        <v>2295</v>
      </c>
      <c r="E114" t="str">
        <f t="shared" si="1"/>
        <v>東京都千代田区永田町山王パークタワー（３５階）</v>
      </c>
    </row>
    <row r="115" spans="1:5">
      <c r="A115">
        <v>1006136</v>
      </c>
      <c r="B115" t="s">
        <v>2137</v>
      </c>
      <c r="C115" t="s">
        <v>2138</v>
      </c>
      <c r="D115" t="s">
        <v>2296</v>
      </c>
      <c r="E115" t="str">
        <f t="shared" si="1"/>
        <v>東京都千代田区永田町山王パークタワー（３６階）</v>
      </c>
    </row>
    <row r="116" spans="1:5">
      <c r="A116">
        <v>1006137</v>
      </c>
      <c r="B116" t="s">
        <v>2137</v>
      </c>
      <c r="C116" t="s">
        <v>2138</v>
      </c>
      <c r="D116" t="s">
        <v>2297</v>
      </c>
      <c r="E116" t="str">
        <f t="shared" si="1"/>
        <v>東京都千代田区永田町山王パークタワー（３７階）</v>
      </c>
    </row>
    <row r="117" spans="1:5">
      <c r="A117">
        <v>1006138</v>
      </c>
      <c r="B117" t="s">
        <v>2137</v>
      </c>
      <c r="C117" t="s">
        <v>2138</v>
      </c>
      <c r="D117" t="s">
        <v>2298</v>
      </c>
      <c r="E117" t="str">
        <f t="shared" si="1"/>
        <v>東京都千代田区永田町山王パークタワー（３８階）</v>
      </c>
    </row>
    <row r="118" spans="1:5">
      <c r="A118">
        <v>1006139</v>
      </c>
      <c r="B118" t="s">
        <v>2137</v>
      </c>
      <c r="C118" t="s">
        <v>2138</v>
      </c>
      <c r="D118" t="s">
        <v>2299</v>
      </c>
      <c r="E118" t="str">
        <f t="shared" si="1"/>
        <v>東京都千代田区永田町山王パークタワー（３９階）</v>
      </c>
    </row>
    <row r="119" spans="1:5">
      <c r="A119">
        <v>1006140</v>
      </c>
      <c r="B119" t="s">
        <v>2137</v>
      </c>
      <c r="C119" t="s">
        <v>2138</v>
      </c>
      <c r="D119" t="s">
        <v>2300</v>
      </c>
      <c r="E119" t="str">
        <f t="shared" si="1"/>
        <v>東京都千代田区永田町山王パークタワー（４０階）</v>
      </c>
    </row>
    <row r="120" spans="1:5">
      <c r="A120">
        <v>1006141</v>
      </c>
      <c r="B120" t="s">
        <v>2137</v>
      </c>
      <c r="C120" t="s">
        <v>2138</v>
      </c>
      <c r="D120" t="s">
        <v>2301</v>
      </c>
      <c r="E120" t="str">
        <f t="shared" si="1"/>
        <v>東京都千代田区永田町山王パークタワー（４１階）</v>
      </c>
    </row>
    <row r="121" spans="1:5">
      <c r="A121">
        <v>1006142</v>
      </c>
      <c r="B121" t="s">
        <v>2137</v>
      </c>
      <c r="C121" t="s">
        <v>2138</v>
      </c>
      <c r="D121" t="s">
        <v>2302</v>
      </c>
      <c r="E121" t="str">
        <f t="shared" si="1"/>
        <v>東京都千代田区永田町山王パークタワー（４２階）</v>
      </c>
    </row>
    <row r="122" spans="1:5">
      <c r="A122">
        <v>1006143</v>
      </c>
      <c r="B122" t="s">
        <v>2137</v>
      </c>
      <c r="C122" t="s">
        <v>2138</v>
      </c>
      <c r="D122" t="s">
        <v>2303</v>
      </c>
      <c r="E122" t="str">
        <f t="shared" si="1"/>
        <v>東京都千代田区永田町山王パークタワー（４３階）</v>
      </c>
    </row>
    <row r="123" spans="1:5">
      <c r="A123">
        <v>1006144</v>
      </c>
      <c r="B123" t="s">
        <v>2137</v>
      </c>
      <c r="C123" t="s">
        <v>2138</v>
      </c>
      <c r="D123" t="s">
        <v>2304</v>
      </c>
      <c r="E123" t="str">
        <f t="shared" si="1"/>
        <v>東京都千代田区永田町山王パークタワー（４４階）</v>
      </c>
    </row>
    <row r="124" spans="1:5">
      <c r="A124">
        <v>1006190</v>
      </c>
      <c r="B124" t="s">
        <v>2137</v>
      </c>
      <c r="C124" t="s">
        <v>2138</v>
      </c>
      <c r="D124" t="s">
        <v>2260</v>
      </c>
      <c r="E124" t="str">
        <f t="shared" si="1"/>
        <v>東京都千代田区永田町山王パークタワー（地階・階層不明）</v>
      </c>
    </row>
    <row r="125" spans="1:5">
      <c r="A125">
        <v>1006201</v>
      </c>
      <c r="B125" t="s">
        <v>2137</v>
      </c>
      <c r="C125" t="s">
        <v>2138</v>
      </c>
      <c r="D125" t="s">
        <v>2514</v>
      </c>
      <c r="E125" t="str">
        <f t="shared" si="1"/>
        <v>東京都千代田区丸の内パシフィックセンチュリープレイス丸の内（１階）</v>
      </c>
    </row>
    <row r="126" spans="1:5">
      <c r="A126">
        <v>1006202</v>
      </c>
      <c r="B126" t="s">
        <v>2137</v>
      </c>
      <c r="C126" t="s">
        <v>2138</v>
      </c>
      <c r="D126" t="s">
        <v>2515</v>
      </c>
      <c r="E126" t="str">
        <f t="shared" si="1"/>
        <v>東京都千代田区丸の内パシフィックセンチュリープレイス丸の内（２階）</v>
      </c>
    </row>
    <row r="127" spans="1:5">
      <c r="A127">
        <v>1006203</v>
      </c>
      <c r="B127" t="s">
        <v>2137</v>
      </c>
      <c r="C127" t="s">
        <v>2138</v>
      </c>
      <c r="D127" t="s">
        <v>2516</v>
      </c>
      <c r="E127" t="str">
        <f t="shared" si="1"/>
        <v>東京都千代田区丸の内パシフィックセンチュリープレイス丸の内（３階）</v>
      </c>
    </row>
    <row r="128" spans="1:5">
      <c r="A128">
        <v>1006204</v>
      </c>
      <c r="B128" t="s">
        <v>2137</v>
      </c>
      <c r="C128" t="s">
        <v>2138</v>
      </c>
      <c r="D128" t="s">
        <v>2517</v>
      </c>
      <c r="E128" t="str">
        <f t="shared" si="1"/>
        <v>東京都千代田区丸の内パシフィックセンチュリープレイス丸の内（４階）</v>
      </c>
    </row>
    <row r="129" spans="1:5">
      <c r="A129">
        <v>1006205</v>
      </c>
      <c r="B129" t="s">
        <v>2137</v>
      </c>
      <c r="C129" t="s">
        <v>2138</v>
      </c>
      <c r="D129" t="s">
        <v>2518</v>
      </c>
      <c r="E129" t="str">
        <f t="shared" ref="E129:E192" si="2">IF(D129="以下に掲載がない場合",B129&amp;C129,B129&amp;C129&amp;D129)</f>
        <v>東京都千代田区丸の内パシフィックセンチュリープレイス丸の内（５階）</v>
      </c>
    </row>
    <row r="130" spans="1:5">
      <c r="A130">
        <v>1006206</v>
      </c>
      <c r="B130" t="s">
        <v>2137</v>
      </c>
      <c r="C130" t="s">
        <v>2138</v>
      </c>
      <c r="D130" t="s">
        <v>2519</v>
      </c>
      <c r="E130" t="str">
        <f t="shared" si="2"/>
        <v>東京都千代田区丸の内パシフィックセンチュリープレイス丸の内（６階）</v>
      </c>
    </row>
    <row r="131" spans="1:5">
      <c r="A131">
        <v>1006207</v>
      </c>
      <c r="B131" t="s">
        <v>2137</v>
      </c>
      <c r="C131" t="s">
        <v>2138</v>
      </c>
      <c r="D131" t="s">
        <v>2520</v>
      </c>
      <c r="E131" t="str">
        <f t="shared" si="2"/>
        <v>東京都千代田区丸の内パシフィックセンチュリープレイス丸の内（７階）</v>
      </c>
    </row>
    <row r="132" spans="1:5">
      <c r="A132">
        <v>1006208</v>
      </c>
      <c r="B132" t="s">
        <v>2137</v>
      </c>
      <c r="C132" t="s">
        <v>2138</v>
      </c>
      <c r="D132" t="s">
        <v>2521</v>
      </c>
      <c r="E132" t="str">
        <f t="shared" si="2"/>
        <v>東京都千代田区丸の内パシフィックセンチュリープレイス丸の内（８階）</v>
      </c>
    </row>
    <row r="133" spans="1:5">
      <c r="A133">
        <v>1006209</v>
      </c>
      <c r="B133" t="s">
        <v>2137</v>
      </c>
      <c r="C133" t="s">
        <v>2138</v>
      </c>
      <c r="D133" t="s">
        <v>2522</v>
      </c>
      <c r="E133" t="str">
        <f t="shared" si="2"/>
        <v>東京都千代田区丸の内パシフィックセンチュリープレイス丸の内（９階）</v>
      </c>
    </row>
    <row r="134" spans="1:5">
      <c r="A134">
        <v>1006210</v>
      </c>
      <c r="B134" t="s">
        <v>2137</v>
      </c>
      <c r="C134" t="s">
        <v>2138</v>
      </c>
      <c r="D134" t="s">
        <v>2523</v>
      </c>
      <c r="E134" t="str">
        <f t="shared" si="2"/>
        <v>東京都千代田区丸の内パシフィックセンチュリープレイス丸の内（１０階）</v>
      </c>
    </row>
    <row r="135" spans="1:5">
      <c r="A135">
        <v>1006211</v>
      </c>
      <c r="B135" t="s">
        <v>2137</v>
      </c>
      <c r="C135" t="s">
        <v>2138</v>
      </c>
      <c r="D135" t="s">
        <v>2524</v>
      </c>
      <c r="E135" t="str">
        <f t="shared" si="2"/>
        <v>東京都千代田区丸の内パシフィックセンチュリープレイス丸の内（１１階）</v>
      </c>
    </row>
    <row r="136" spans="1:5">
      <c r="A136">
        <v>1006212</v>
      </c>
      <c r="B136" t="s">
        <v>2137</v>
      </c>
      <c r="C136" t="s">
        <v>2138</v>
      </c>
      <c r="D136" t="s">
        <v>2525</v>
      </c>
      <c r="E136" t="str">
        <f t="shared" si="2"/>
        <v>東京都千代田区丸の内パシフィックセンチュリープレイス丸の内（１２階）</v>
      </c>
    </row>
    <row r="137" spans="1:5">
      <c r="A137">
        <v>1006213</v>
      </c>
      <c r="B137" t="s">
        <v>2137</v>
      </c>
      <c r="C137" t="s">
        <v>2138</v>
      </c>
      <c r="D137" t="s">
        <v>2526</v>
      </c>
      <c r="E137" t="str">
        <f t="shared" si="2"/>
        <v>東京都千代田区丸の内パシフィックセンチュリープレイス丸の内（１３階）</v>
      </c>
    </row>
    <row r="138" spans="1:5">
      <c r="A138">
        <v>1006214</v>
      </c>
      <c r="B138" t="s">
        <v>2137</v>
      </c>
      <c r="C138" t="s">
        <v>2138</v>
      </c>
      <c r="D138" t="s">
        <v>2527</v>
      </c>
      <c r="E138" t="str">
        <f t="shared" si="2"/>
        <v>東京都千代田区丸の内パシフィックセンチュリープレイス丸の内（１４階）</v>
      </c>
    </row>
    <row r="139" spans="1:5">
      <c r="A139">
        <v>1006215</v>
      </c>
      <c r="B139" t="s">
        <v>2137</v>
      </c>
      <c r="C139" t="s">
        <v>2138</v>
      </c>
      <c r="D139" t="s">
        <v>2528</v>
      </c>
      <c r="E139" t="str">
        <f t="shared" si="2"/>
        <v>東京都千代田区丸の内パシフィックセンチュリープレイス丸の内（１５階）</v>
      </c>
    </row>
    <row r="140" spans="1:5">
      <c r="A140">
        <v>1006216</v>
      </c>
      <c r="B140" t="s">
        <v>2137</v>
      </c>
      <c r="C140" t="s">
        <v>2138</v>
      </c>
      <c r="D140" t="s">
        <v>2529</v>
      </c>
      <c r="E140" t="str">
        <f t="shared" si="2"/>
        <v>東京都千代田区丸の内パシフィックセンチュリープレイス丸の内（１６階）</v>
      </c>
    </row>
    <row r="141" spans="1:5">
      <c r="A141">
        <v>1006217</v>
      </c>
      <c r="B141" t="s">
        <v>2137</v>
      </c>
      <c r="C141" t="s">
        <v>2138</v>
      </c>
      <c r="D141" t="s">
        <v>2530</v>
      </c>
      <c r="E141" t="str">
        <f t="shared" si="2"/>
        <v>東京都千代田区丸の内パシフィックセンチュリープレイス丸の内（１７階）</v>
      </c>
    </row>
    <row r="142" spans="1:5">
      <c r="A142">
        <v>1006218</v>
      </c>
      <c r="B142" t="s">
        <v>2137</v>
      </c>
      <c r="C142" t="s">
        <v>2138</v>
      </c>
      <c r="D142" t="s">
        <v>2531</v>
      </c>
      <c r="E142" t="str">
        <f t="shared" si="2"/>
        <v>東京都千代田区丸の内パシフィックセンチュリープレイス丸の内（１８階）</v>
      </c>
    </row>
    <row r="143" spans="1:5">
      <c r="A143">
        <v>1006219</v>
      </c>
      <c r="B143" t="s">
        <v>2137</v>
      </c>
      <c r="C143" t="s">
        <v>2138</v>
      </c>
      <c r="D143" t="s">
        <v>2532</v>
      </c>
      <c r="E143" t="str">
        <f t="shared" si="2"/>
        <v>東京都千代田区丸の内パシフィックセンチュリープレイス丸の内（１９階）</v>
      </c>
    </row>
    <row r="144" spans="1:5">
      <c r="A144">
        <v>1006220</v>
      </c>
      <c r="B144" t="s">
        <v>2137</v>
      </c>
      <c r="C144" t="s">
        <v>2138</v>
      </c>
      <c r="D144" t="s">
        <v>2533</v>
      </c>
      <c r="E144" t="str">
        <f t="shared" si="2"/>
        <v>東京都千代田区丸の内パシフィックセンチュリープレイス丸の内（２０階）</v>
      </c>
    </row>
    <row r="145" spans="1:5">
      <c r="A145">
        <v>1006221</v>
      </c>
      <c r="B145" t="s">
        <v>2137</v>
      </c>
      <c r="C145" t="s">
        <v>2138</v>
      </c>
      <c r="D145" t="s">
        <v>2534</v>
      </c>
      <c r="E145" t="str">
        <f t="shared" si="2"/>
        <v>東京都千代田区丸の内パシフィックセンチュリープレイス丸の内（２１階）</v>
      </c>
    </row>
    <row r="146" spans="1:5">
      <c r="A146">
        <v>1006222</v>
      </c>
      <c r="B146" t="s">
        <v>2137</v>
      </c>
      <c r="C146" t="s">
        <v>2138</v>
      </c>
      <c r="D146" t="s">
        <v>2535</v>
      </c>
      <c r="E146" t="str">
        <f t="shared" si="2"/>
        <v>東京都千代田区丸の内パシフィックセンチュリープレイス丸の内（２２階）</v>
      </c>
    </row>
    <row r="147" spans="1:5">
      <c r="A147">
        <v>1006223</v>
      </c>
      <c r="B147" t="s">
        <v>2137</v>
      </c>
      <c r="C147" t="s">
        <v>2138</v>
      </c>
      <c r="D147" t="s">
        <v>2536</v>
      </c>
      <c r="E147" t="str">
        <f t="shared" si="2"/>
        <v>東京都千代田区丸の内パシフィックセンチュリープレイス丸の内（２３階）</v>
      </c>
    </row>
    <row r="148" spans="1:5">
      <c r="A148">
        <v>1006224</v>
      </c>
      <c r="B148" t="s">
        <v>2137</v>
      </c>
      <c r="C148" t="s">
        <v>2138</v>
      </c>
      <c r="D148" t="s">
        <v>2537</v>
      </c>
      <c r="E148" t="str">
        <f t="shared" si="2"/>
        <v>東京都千代田区丸の内パシフィックセンチュリープレイス丸の内（２４階）</v>
      </c>
    </row>
    <row r="149" spans="1:5">
      <c r="A149">
        <v>1006225</v>
      </c>
      <c r="B149" t="s">
        <v>2137</v>
      </c>
      <c r="C149" t="s">
        <v>2138</v>
      </c>
      <c r="D149" t="s">
        <v>2538</v>
      </c>
      <c r="E149" t="str">
        <f t="shared" si="2"/>
        <v>東京都千代田区丸の内パシフィックセンチュリープレイス丸の内（２５階）</v>
      </c>
    </row>
    <row r="150" spans="1:5">
      <c r="A150">
        <v>1006226</v>
      </c>
      <c r="B150" t="s">
        <v>2137</v>
      </c>
      <c r="C150" t="s">
        <v>2138</v>
      </c>
      <c r="D150" t="s">
        <v>2539</v>
      </c>
      <c r="E150" t="str">
        <f t="shared" si="2"/>
        <v>東京都千代田区丸の内パシフィックセンチュリープレイス丸の内（２６階）</v>
      </c>
    </row>
    <row r="151" spans="1:5">
      <c r="A151">
        <v>1006227</v>
      </c>
      <c r="B151" t="s">
        <v>2137</v>
      </c>
      <c r="C151" t="s">
        <v>2138</v>
      </c>
      <c r="D151" t="s">
        <v>2540</v>
      </c>
      <c r="E151" t="str">
        <f t="shared" si="2"/>
        <v>東京都千代田区丸の内パシフィックセンチュリープレイス丸の内（２７階）</v>
      </c>
    </row>
    <row r="152" spans="1:5">
      <c r="A152">
        <v>1006228</v>
      </c>
      <c r="B152" t="s">
        <v>2137</v>
      </c>
      <c r="C152" t="s">
        <v>2138</v>
      </c>
      <c r="D152" t="s">
        <v>2541</v>
      </c>
      <c r="E152" t="str">
        <f t="shared" si="2"/>
        <v>東京都千代田区丸の内パシフィックセンチュリープレイス丸の内（２８階）</v>
      </c>
    </row>
    <row r="153" spans="1:5">
      <c r="A153">
        <v>1006229</v>
      </c>
      <c r="B153" t="s">
        <v>2137</v>
      </c>
      <c r="C153" t="s">
        <v>2138</v>
      </c>
      <c r="D153" t="s">
        <v>2542</v>
      </c>
      <c r="E153" t="str">
        <f t="shared" si="2"/>
        <v>東京都千代田区丸の内パシフィックセンチュリープレイス丸の内（２９階）</v>
      </c>
    </row>
    <row r="154" spans="1:5">
      <c r="A154">
        <v>1006230</v>
      </c>
      <c r="B154" t="s">
        <v>2137</v>
      </c>
      <c r="C154" t="s">
        <v>2138</v>
      </c>
      <c r="D154" t="s">
        <v>2543</v>
      </c>
      <c r="E154" t="str">
        <f t="shared" si="2"/>
        <v>東京都千代田区丸の内パシフィックセンチュリープレイス丸の内（３０階）</v>
      </c>
    </row>
    <row r="155" spans="1:5">
      <c r="A155">
        <v>1006231</v>
      </c>
      <c r="B155" t="s">
        <v>2137</v>
      </c>
      <c r="C155" t="s">
        <v>2138</v>
      </c>
      <c r="D155" t="s">
        <v>2544</v>
      </c>
      <c r="E155" t="str">
        <f t="shared" si="2"/>
        <v>東京都千代田区丸の内パシフィックセンチュリープレイス丸の内（３１階）</v>
      </c>
    </row>
    <row r="156" spans="1:5">
      <c r="A156">
        <v>1006290</v>
      </c>
      <c r="B156" t="s">
        <v>2137</v>
      </c>
      <c r="C156" t="s">
        <v>2138</v>
      </c>
      <c r="D156" t="s">
        <v>2513</v>
      </c>
      <c r="E156" t="str">
        <f t="shared" si="2"/>
        <v>東京都千代田区丸の内パシフィックセンチュリープレイス丸の内（地階・階層不明）</v>
      </c>
    </row>
    <row r="157" spans="1:5">
      <c r="A157">
        <v>1006301</v>
      </c>
      <c r="B157" t="s">
        <v>2137</v>
      </c>
      <c r="C157" t="s">
        <v>2138</v>
      </c>
      <c r="D157" t="s">
        <v>2581</v>
      </c>
      <c r="E157" t="str">
        <f t="shared" si="2"/>
        <v>東京都千代田区丸の内丸の内ビルディング（１階）</v>
      </c>
    </row>
    <row r="158" spans="1:5">
      <c r="A158">
        <v>1006302</v>
      </c>
      <c r="B158" t="s">
        <v>2137</v>
      </c>
      <c r="C158" t="s">
        <v>2138</v>
      </c>
      <c r="D158" t="s">
        <v>2582</v>
      </c>
      <c r="E158" t="str">
        <f t="shared" si="2"/>
        <v>東京都千代田区丸の内丸の内ビルディング（２階）</v>
      </c>
    </row>
    <row r="159" spans="1:5">
      <c r="A159">
        <v>1006303</v>
      </c>
      <c r="B159" t="s">
        <v>2137</v>
      </c>
      <c r="C159" t="s">
        <v>2138</v>
      </c>
      <c r="D159" t="s">
        <v>2583</v>
      </c>
      <c r="E159" t="str">
        <f t="shared" si="2"/>
        <v>東京都千代田区丸の内丸の内ビルディング（３階）</v>
      </c>
    </row>
    <row r="160" spans="1:5">
      <c r="A160">
        <v>1006304</v>
      </c>
      <c r="B160" t="s">
        <v>2137</v>
      </c>
      <c r="C160" t="s">
        <v>2138</v>
      </c>
      <c r="D160" t="s">
        <v>2584</v>
      </c>
      <c r="E160" t="str">
        <f t="shared" si="2"/>
        <v>東京都千代田区丸の内丸の内ビルディング（４階）</v>
      </c>
    </row>
    <row r="161" spans="1:5">
      <c r="A161">
        <v>1006305</v>
      </c>
      <c r="B161" t="s">
        <v>2137</v>
      </c>
      <c r="C161" t="s">
        <v>2138</v>
      </c>
      <c r="D161" t="s">
        <v>2585</v>
      </c>
      <c r="E161" t="str">
        <f t="shared" si="2"/>
        <v>東京都千代田区丸の内丸の内ビルディング（５階）</v>
      </c>
    </row>
    <row r="162" spans="1:5">
      <c r="A162">
        <v>1006306</v>
      </c>
      <c r="B162" t="s">
        <v>2137</v>
      </c>
      <c r="C162" t="s">
        <v>2138</v>
      </c>
      <c r="D162" t="s">
        <v>2586</v>
      </c>
      <c r="E162" t="str">
        <f t="shared" si="2"/>
        <v>東京都千代田区丸の内丸の内ビルディング（６階）</v>
      </c>
    </row>
    <row r="163" spans="1:5">
      <c r="A163">
        <v>1006307</v>
      </c>
      <c r="B163" t="s">
        <v>2137</v>
      </c>
      <c r="C163" t="s">
        <v>2138</v>
      </c>
      <c r="D163" t="s">
        <v>2587</v>
      </c>
      <c r="E163" t="str">
        <f t="shared" si="2"/>
        <v>東京都千代田区丸の内丸の内ビルディング（７階）</v>
      </c>
    </row>
    <row r="164" spans="1:5">
      <c r="A164">
        <v>1006308</v>
      </c>
      <c r="B164" t="s">
        <v>2137</v>
      </c>
      <c r="C164" t="s">
        <v>2138</v>
      </c>
      <c r="D164" t="s">
        <v>2588</v>
      </c>
      <c r="E164" t="str">
        <f t="shared" si="2"/>
        <v>東京都千代田区丸の内丸の内ビルディング（８階）</v>
      </c>
    </row>
    <row r="165" spans="1:5">
      <c r="A165">
        <v>1006309</v>
      </c>
      <c r="B165" t="s">
        <v>2137</v>
      </c>
      <c r="C165" t="s">
        <v>2138</v>
      </c>
      <c r="D165" t="s">
        <v>2589</v>
      </c>
      <c r="E165" t="str">
        <f t="shared" si="2"/>
        <v>東京都千代田区丸の内丸の内ビルディング（９階）</v>
      </c>
    </row>
    <row r="166" spans="1:5">
      <c r="A166">
        <v>1006310</v>
      </c>
      <c r="B166" t="s">
        <v>2137</v>
      </c>
      <c r="C166" t="s">
        <v>2138</v>
      </c>
      <c r="D166" t="s">
        <v>2590</v>
      </c>
      <c r="E166" t="str">
        <f t="shared" si="2"/>
        <v>東京都千代田区丸の内丸の内ビルディング（１０階）</v>
      </c>
    </row>
    <row r="167" spans="1:5">
      <c r="A167">
        <v>1006311</v>
      </c>
      <c r="B167" t="s">
        <v>2137</v>
      </c>
      <c r="C167" t="s">
        <v>2138</v>
      </c>
      <c r="D167" t="s">
        <v>2591</v>
      </c>
      <c r="E167" t="str">
        <f t="shared" si="2"/>
        <v>東京都千代田区丸の内丸の内ビルディング（１１階）</v>
      </c>
    </row>
    <row r="168" spans="1:5">
      <c r="A168">
        <v>1006312</v>
      </c>
      <c r="B168" t="s">
        <v>2137</v>
      </c>
      <c r="C168" t="s">
        <v>2138</v>
      </c>
      <c r="D168" t="s">
        <v>2592</v>
      </c>
      <c r="E168" t="str">
        <f t="shared" si="2"/>
        <v>東京都千代田区丸の内丸の内ビルディング（１２階）</v>
      </c>
    </row>
    <row r="169" spans="1:5">
      <c r="A169">
        <v>1006313</v>
      </c>
      <c r="B169" t="s">
        <v>2137</v>
      </c>
      <c r="C169" t="s">
        <v>2138</v>
      </c>
      <c r="D169" t="s">
        <v>2593</v>
      </c>
      <c r="E169" t="str">
        <f t="shared" si="2"/>
        <v>東京都千代田区丸の内丸の内ビルディング（１３階）</v>
      </c>
    </row>
    <row r="170" spans="1:5">
      <c r="A170">
        <v>1006314</v>
      </c>
      <c r="B170" t="s">
        <v>2137</v>
      </c>
      <c r="C170" t="s">
        <v>2138</v>
      </c>
      <c r="D170" t="s">
        <v>2594</v>
      </c>
      <c r="E170" t="str">
        <f t="shared" si="2"/>
        <v>東京都千代田区丸の内丸の内ビルディング（１４階）</v>
      </c>
    </row>
    <row r="171" spans="1:5">
      <c r="A171">
        <v>1006315</v>
      </c>
      <c r="B171" t="s">
        <v>2137</v>
      </c>
      <c r="C171" t="s">
        <v>2138</v>
      </c>
      <c r="D171" t="s">
        <v>2595</v>
      </c>
      <c r="E171" t="str">
        <f t="shared" si="2"/>
        <v>東京都千代田区丸の内丸の内ビルディング（１５階）</v>
      </c>
    </row>
    <row r="172" spans="1:5">
      <c r="A172">
        <v>1006316</v>
      </c>
      <c r="B172" t="s">
        <v>2137</v>
      </c>
      <c r="C172" t="s">
        <v>2138</v>
      </c>
      <c r="D172" t="s">
        <v>2596</v>
      </c>
      <c r="E172" t="str">
        <f t="shared" si="2"/>
        <v>東京都千代田区丸の内丸の内ビルディング（１６階）</v>
      </c>
    </row>
    <row r="173" spans="1:5">
      <c r="A173">
        <v>1006317</v>
      </c>
      <c r="B173" t="s">
        <v>2137</v>
      </c>
      <c r="C173" t="s">
        <v>2138</v>
      </c>
      <c r="D173" t="s">
        <v>2597</v>
      </c>
      <c r="E173" t="str">
        <f t="shared" si="2"/>
        <v>東京都千代田区丸の内丸の内ビルディング（１７階）</v>
      </c>
    </row>
    <row r="174" spans="1:5">
      <c r="A174">
        <v>1006318</v>
      </c>
      <c r="B174" t="s">
        <v>2137</v>
      </c>
      <c r="C174" t="s">
        <v>2138</v>
      </c>
      <c r="D174" t="s">
        <v>2598</v>
      </c>
      <c r="E174" t="str">
        <f t="shared" si="2"/>
        <v>東京都千代田区丸の内丸の内ビルディング（１８階）</v>
      </c>
    </row>
    <row r="175" spans="1:5">
      <c r="A175">
        <v>1006319</v>
      </c>
      <c r="B175" t="s">
        <v>2137</v>
      </c>
      <c r="C175" t="s">
        <v>2138</v>
      </c>
      <c r="D175" t="s">
        <v>2599</v>
      </c>
      <c r="E175" t="str">
        <f t="shared" si="2"/>
        <v>東京都千代田区丸の内丸の内ビルディング（１９階）</v>
      </c>
    </row>
    <row r="176" spans="1:5">
      <c r="A176">
        <v>1006320</v>
      </c>
      <c r="B176" t="s">
        <v>2137</v>
      </c>
      <c r="C176" t="s">
        <v>2138</v>
      </c>
      <c r="D176" t="s">
        <v>2600</v>
      </c>
      <c r="E176" t="str">
        <f t="shared" si="2"/>
        <v>東京都千代田区丸の内丸の内ビルディング（２０階）</v>
      </c>
    </row>
    <row r="177" spans="1:5">
      <c r="A177">
        <v>1006321</v>
      </c>
      <c r="B177" t="s">
        <v>2137</v>
      </c>
      <c r="C177" t="s">
        <v>2138</v>
      </c>
      <c r="D177" t="s">
        <v>2601</v>
      </c>
      <c r="E177" t="str">
        <f t="shared" si="2"/>
        <v>東京都千代田区丸の内丸の内ビルディング（２１階）</v>
      </c>
    </row>
    <row r="178" spans="1:5">
      <c r="A178">
        <v>1006322</v>
      </c>
      <c r="B178" t="s">
        <v>2137</v>
      </c>
      <c r="C178" t="s">
        <v>2138</v>
      </c>
      <c r="D178" t="s">
        <v>2602</v>
      </c>
      <c r="E178" t="str">
        <f t="shared" si="2"/>
        <v>東京都千代田区丸の内丸の内ビルディング（２２階）</v>
      </c>
    </row>
    <row r="179" spans="1:5">
      <c r="A179">
        <v>1006323</v>
      </c>
      <c r="B179" t="s">
        <v>2137</v>
      </c>
      <c r="C179" t="s">
        <v>2138</v>
      </c>
      <c r="D179" t="s">
        <v>2603</v>
      </c>
      <c r="E179" t="str">
        <f t="shared" si="2"/>
        <v>東京都千代田区丸の内丸の内ビルディング（２３階）</v>
      </c>
    </row>
    <row r="180" spans="1:5">
      <c r="A180">
        <v>1006324</v>
      </c>
      <c r="B180" t="s">
        <v>2137</v>
      </c>
      <c r="C180" t="s">
        <v>2138</v>
      </c>
      <c r="D180" t="s">
        <v>2604</v>
      </c>
      <c r="E180" t="str">
        <f t="shared" si="2"/>
        <v>東京都千代田区丸の内丸の内ビルディング（２４階）</v>
      </c>
    </row>
    <row r="181" spans="1:5">
      <c r="A181">
        <v>1006325</v>
      </c>
      <c r="B181" t="s">
        <v>2137</v>
      </c>
      <c r="C181" t="s">
        <v>2138</v>
      </c>
      <c r="D181" t="s">
        <v>2605</v>
      </c>
      <c r="E181" t="str">
        <f t="shared" si="2"/>
        <v>東京都千代田区丸の内丸の内ビルディング（２５階）</v>
      </c>
    </row>
    <row r="182" spans="1:5">
      <c r="A182">
        <v>1006326</v>
      </c>
      <c r="B182" t="s">
        <v>2137</v>
      </c>
      <c r="C182" t="s">
        <v>2138</v>
      </c>
      <c r="D182" t="s">
        <v>2606</v>
      </c>
      <c r="E182" t="str">
        <f t="shared" si="2"/>
        <v>東京都千代田区丸の内丸の内ビルディング（２６階）</v>
      </c>
    </row>
    <row r="183" spans="1:5">
      <c r="A183">
        <v>1006327</v>
      </c>
      <c r="B183" t="s">
        <v>2137</v>
      </c>
      <c r="C183" t="s">
        <v>2138</v>
      </c>
      <c r="D183" t="s">
        <v>2607</v>
      </c>
      <c r="E183" t="str">
        <f t="shared" si="2"/>
        <v>東京都千代田区丸の内丸の内ビルディング（２７階）</v>
      </c>
    </row>
    <row r="184" spans="1:5">
      <c r="A184">
        <v>1006328</v>
      </c>
      <c r="B184" t="s">
        <v>2137</v>
      </c>
      <c r="C184" t="s">
        <v>2138</v>
      </c>
      <c r="D184" t="s">
        <v>2608</v>
      </c>
      <c r="E184" t="str">
        <f t="shared" si="2"/>
        <v>東京都千代田区丸の内丸の内ビルディング（２８階）</v>
      </c>
    </row>
    <row r="185" spans="1:5">
      <c r="A185">
        <v>1006329</v>
      </c>
      <c r="B185" t="s">
        <v>2137</v>
      </c>
      <c r="C185" t="s">
        <v>2138</v>
      </c>
      <c r="D185" t="s">
        <v>2609</v>
      </c>
      <c r="E185" t="str">
        <f t="shared" si="2"/>
        <v>東京都千代田区丸の内丸の内ビルディング（２９階）</v>
      </c>
    </row>
    <row r="186" spans="1:5">
      <c r="A186">
        <v>1006330</v>
      </c>
      <c r="B186" t="s">
        <v>2137</v>
      </c>
      <c r="C186" t="s">
        <v>2138</v>
      </c>
      <c r="D186" t="s">
        <v>2610</v>
      </c>
      <c r="E186" t="str">
        <f t="shared" si="2"/>
        <v>東京都千代田区丸の内丸の内ビルディング（３０階）</v>
      </c>
    </row>
    <row r="187" spans="1:5">
      <c r="A187">
        <v>1006331</v>
      </c>
      <c r="B187" t="s">
        <v>2137</v>
      </c>
      <c r="C187" t="s">
        <v>2138</v>
      </c>
      <c r="D187" t="s">
        <v>2611</v>
      </c>
      <c r="E187" t="str">
        <f t="shared" si="2"/>
        <v>東京都千代田区丸の内丸の内ビルディング（３１階）</v>
      </c>
    </row>
    <row r="188" spans="1:5">
      <c r="A188">
        <v>1006332</v>
      </c>
      <c r="B188" t="s">
        <v>2137</v>
      </c>
      <c r="C188" t="s">
        <v>2138</v>
      </c>
      <c r="D188" t="s">
        <v>2612</v>
      </c>
      <c r="E188" t="str">
        <f t="shared" si="2"/>
        <v>東京都千代田区丸の内丸の内ビルディング（３２階）</v>
      </c>
    </row>
    <row r="189" spans="1:5">
      <c r="A189">
        <v>1006333</v>
      </c>
      <c r="B189" t="s">
        <v>2137</v>
      </c>
      <c r="C189" t="s">
        <v>2138</v>
      </c>
      <c r="D189" t="s">
        <v>2613</v>
      </c>
      <c r="E189" t="str">
        <f t="shared" si="2"/>
        <v>東京都千代田区丸の内丸の内ビルディング（３３階）</v>
      </c>
    </row>
    <row r="190" spans="1:5">
      <c r="A190">
        <v>1006334</v>
      </c>
      <c r="B190" t="s">
        <v>2137</v>
      </c>
      <c r="C190" t="s">
        <v>2138</v>
      </c>
      <c r="D190" t="s">
        <v>2614</v>
      </c>
      <c r="E190" t="str">
        <f t="shared" si="2"/>
        <v>東京都千代田区丸の内丸の内ビルディング（３４階）</v>
      </c>
    </row>
    <row r="191" spans="1:5">
      <c r="A191">
        <v>1006335</v>
      </c>
      <c r="B191" t="s">
        <v>2137</v>
      </c>
      <c r="C191" t="s">
        <v>2138</v>
      </c>
      <c r="D191" t="s">
        <v>2615</v>
      </c>
      <c r="E191" t="str">
        <f t="shared" si="2"/>
        <v>東京都千代田区丸の内丸の内ビルディング（３５階）</v>
      </c>
    </row>
    <row r="192" spans="1:5">
      <c r="A192">
        <v>1006336</v>
      </c>
      <c r="B192" t="s">
        <v>2137</v>
      </c>
      <c r="C192" t="s">
        <v>2138</v>
      </c>
      <c r="D192" t="s">
        <v>2616</v>
      </c>
      <c r="E192" t="str">
        <f t="shared" si="2"/>
        <v>東京都千代田区丸の内丸の内ビルディング（３６階）</v>
      </c>
    </row>
    <row r="193" spans="1:5">
      <c r="A193">
        <v>1006337</v>
      </c>
      <c r="B193" t="s">
        <v>2137</v>
      </c>
      <c r="C193" t="s">
        <v>2138</v>
      </c>
      <c r="D193" t="s">
        <v>2617</v>
      </c>
      <c r="E193" t="str">
        <f t="shared" ref="E193:E256" si="3">IF(D193="以下に掲載がない場合",B193&amp;C193,B193&amp;C193&amp;D193)</f>
        <v>東京都千代田区丸の内丸の内ビルディング（３７階）</v>
      </c>
    </row>
    <row r="194" spans="1:5">
      <c r="A194">
        <v>1006390</v>
      </c>
      <c r="B194" t="s">
        <v>2137</v>
      </c>
      <c r="C194" t="s">
        <v>2138</v>
      </c>
      <c r="D194" t="s">
        <v>2580</v>
      </c>
      <c r="E194" t="str">
        <f t="shared" si="3"/>
        <v>東京都千代田区丸の内丸の内ビルディング（地階・階層不明）</v>
      </c>
    </row>
    <row r="195" spans="1:5">
      <c r="A195">
        <v>1006401</v>
      </c>
      <c r="B195" t="s">
        <v>2137</v>
      </c>
      <c r="C195" t="s">
        <v>2138</v>
      </c>
      <c r="D195" t="s">
        <v>2480</v>
      </c>
      <c r="E195" t="str">
        <f t="shared" si="3"/>
        <v>東京都千代田区丸の内東京ビルディング（１階）</v>
      </c>
    </row>
    <row r="196" spans="1:5">
      <c r="A196">
        <v>1006402</v>
      </c>
      <c r="B196" t="s">
        <v>2137</v>
      </c>
      <c r="C196" t="s">
        <v>2138</v>
      </c>
      <c r="D196" t="s">
        <v>2481</v>
      </c>
      <c r="E196" t="str">
        <f t="shared" si="3"/>
        <v>東京都千代田区丸の内東京ビルディング（２階）</v>
      </c>
    </row>
    <row r="197" spans="1:5">
      <c r="A197">
        <v>1006403</v>
      </c>
      <c r="B197" t="s">
        <v>2137</v>
      </c>
      <c r="C197" t="s">
        <v>2138</v>
      </c>
      <c r="D197" t="s">
        <v>2482</v>
      </c>
      <c r="E197" t="str">
        <f t="shared" si="3"/>
        <v>東京都千代田区丸の内東京ビルディング（３階）</v>
      </c>
    </row>
    <row r="198" spans="1:5">
      <c r="A198">
        <v>1006404</v>
      </c>
      <c r="B198" t="s">
        <v>2137</v>
      </c>
      <c r="C198" t="s">
        <v>2138</v>
      </c>
      <c r="D198" t="s">
        <v>2483</v>
      </c>
      <c r="E198" t="str">
        <f t="shared" si="3"/>
        <v>東京都千代田区丸の内東京ビルディング（４階）</v>
      </c>
    </row>
    <row r="199" spans="1:5">
      <c r="A199">
        <v>1006405</v>
      </c>
      <c r="B199" t="s">
        <v>2137</v>
      </c>
      <c r="C199" t="s">
        <v>2138</v>
      </c>
      <c r="D199" t="s">
        <v>2484</v>
      </c>
      <c r="E199" t="str">
        <f t="shared" si="3"/>
        <v>東京都千代田区丸の内東京ビルディング（５階）</v>
      </c>
    </row>
    <row r="200" spans="1:5">
      <c r="A200">
        <v>1006406</v>
      </c>
      <c r="B200" t="s">
        <v>2137</v>
      </c>
      <c r="C200" t="s">
        <v>2138</v>
      </c>
      <c r="D200" t="s">
        <v>2485</v>
      </c>
      <c r="E200" t="str">
        <f t="shared" si="3"/>
        <v>東京都千代田区丸の内東京ビルディング（６階）</v>
      </c>
    </row>
    <row r="201" spans="1:5">
      <c r="A201">
        <v>1006407</v>
      </c>
      <c r="B201" t="s">
        <v>2137</v>
      </c>
      <c r="C201" t="s">
        <v>2138</v>
      </c>
      <c r="D201" t="s">
        <v>2486</v>
      </c>
      <c r="E201" t="str">
        <f t="shared" si="3"/>
        <v>東京都千代田区丸の内東京ビルディング（７階）</v>
      </c>
    </row>
    <row r="202" spans="1:5">
      <c r="A202">
        <v>1006408</v>
      </c>
      <c r="B202" t="s">
        <v>2137</v>
      </c>
      <c r="C202" t="s">
        <v>2138</v>
      </c>
      <c r="D202" t="s">
        <v>2487</v>
      </c>
      <c r="E202" t="str">
        <f t="shared" si="3"/>
        <v>東京都千代田区丸の内東京ビルディング（８階）</v>
      </c>
    </row>
    <row r="203" spans="1:5">
      <c r="A203">
        <v>1006409</v>
      </c>
      <c r="B203" t="s">
        <v>2137</v>
      </c>
      <c r="C203" t="s">
        <v>2138</v>
      </c>
      <c r="D203" t="s">
        <v>2488</v>
      </c>
      <c r="E203" t="str">
        <f t="shared" si="3"/>
        <v>東京都千代田区丸の内東京ビルディング（９階）</v>
      </c>
    </row>
    <row r="204" spans="1:5">
      <c r="A204">
        <v>1006410</v>
      </c>
      <c r="B204" t="s">
        <v>2137</v>
      </c>
      <c r="C204" t="s">
        <v>2138</v>
      </c>
      <c r="D204" t="s">
        <v>2489</v>
      </c>
      <c r="E204" t="str">
        <f t="shared" si="3"/>
        <v>東京都千代田区丸の内東京ビルディング（１０階）</v>
      </c>
    </row>
    <row r="205" spans="1:5">
      <c r="A205">
        <v>1006411</v>
      </c>
      <c r="B205" t="s">
        <v>2137</v>
      </c>
      <c r="C205" t="s">
        <v>2138</v>
      </c>
      <c r="D205" t="s">
        <v>2490</v>
      </c>
      <c r="E205" t="str">
        <f t="shared" si="3"/>
        <v>東京都千代田区丸の内東京ビルディング（１１階）</v>
      </c>
    </row>
    <row r="206" spans="1:5">
      <c r="A206">
        <v>1006412</v>
      </c>
      <c r="B206" t="s">
        <v>2137</v>
      </c>
      <c r="C206" t="s">
        <v>2138</v>
      </c>
      <c r="D206" t="s">
        <v>2491</v>
      </c>
      <c r="E206" t="str">
        <f t="shared" si="3"/>
        <v>東京都千代田区丸の内東京ビルディング（１２階）</v>
      </c>
    </row>
    <row r="207" spans="1:5">
      <c r="A207">
        <v>1006413</v>
      </c>
      <c r="B207" t="s">
        <v>2137</v>
      </c>
      <c r="C207" t="s">
        <v>2138</v>
      </c>
      <c r="D207" t="s">
        <v>2492</v>
      </c>
      <c r="E207" t="str">
        <f t="shared" si="3"/>
        <v>東京都千代田区丸の内東京ビルディング（１３階）</v>
      </c>
    </row>
    <row r="208" spans="1:5">
      <c r="A208">
        <v>1006414</v>
      </c>
      <c r="B208" t="s">
        <v>2137</v>
      </c>
      <c r="C208" t="s">
        <v>2138</v>
      </c>
      <c r="D208" t="s">
        <v>2493</v>
      </c>
      <c r="E208" t="str">
        <f t="shared" si="3"/>
        <v>東京都千代田区丸の内東京ビルディング（１４階）</v>
      </c>
    </row>
    <row r="209" spans="1:5">
      <c r="A209">
        <v>1006415</v>
      </c>
      <c r="B209" t="s">
        <v>2137</v>
      </c>
      <c r="C209" t="s">
        <v>2138</v>
      </c>
      <c r="D209" t="s">
        <v>2494</v>
      </c>
      <c r="E209" t="str">
        <f t="shared" si="3"/>
        <v>東京都千代田区丸の内東京ビルディング（１５階）</v>
      </c>
    </row>
    <row r="210" spans="1:5">
      <c r="A210">
        <v>1006416</v>
      </c>
      <c r="B210" t="s">
        <v>2137</v>
      </c>
      <c r="C210" t="s">
        <v>2138</v>
      </c>
      <c r="D210" t="s">
        <v>2495</v>
      </c>
      <c r="E210" t="str">
        <f t="shared" si="3"/>
        <v>東京都千代田区丸の内東京ビルディング（１６階）</v>
      </c>
    </row>
    <row r="211" spans="1:5">
      <c r="A211">
        <v>1006417</v>
      </c>
      <c r="B211" t="s">
        <v>2137</v>
      </c>
      <c r="C211" t="s">
        <v>2138</v>
      </c>
      <c r="D211" t="s">
        <v>2496</v>
      </c>
      <c r="E211" t="str">
        <f t="shared" si="3"/>
        <v>東京都千代田区丸の内東京ビルディング（１７階）</v>
      </c>
    </row>
    <row r="212" spans="1:5">
      <c r="A212">
        <v>1006418</v>
      </c>
      <c r="B212" t="s">
        <v>2137</v>
      </c>
      <c r="C212" t="s">
        <v>2138</v>
      </c>
      <c r="D212" t="s">
        <v>2497</v>
      </c>
      <c r="E212" t="str">
        <f t="shared" si="3"/>
        <v>東京都千代田区丸の内東京ビルディング（１８階）</v>
      </c>
    </row>
    <row r="213" spans="1:5">
      <c r="A213">
        <v>1006419</v>
      </c>
      <c r="B213" t="s">
        <v>2137</v>
      </c>
      <c r="C213" t="s">
        <v>2138</v>
      </c>
      <c r="D213" t="s">
        <v>2498</v>
      </c>
      <c r="E213" t="str">
        <f t="shared" si="3"/>
        <v>東京都千代田区丸の内東京ビルディング（１９階）</v>
      </c>
    </row>
    <row r="214" spans="1:5">
      <c r="A214">
        <v>1006420</v>
      </c>
      <c r="B214" t="s">
        <v>2137</v>
      </c>
      <c r="C214" t="s">
        <v>2138</v>
      </c>
      <c r="D214" t="s">
        <v>2499</v>
      </c>
      <c r="E214" t="str">
        <f t="shared" si="3"/>
        <v>東京都千代田区丸の内東京ビルディング（２０階）</v>
      </c>
    </row>
    <row r="215" spans="1:5">
      <c r="A215">
        <v>1006421</v>
      </c>
      <c r="B215" t="s">
        <v>2137</v>
      </c>
      <c r="C215" t="s">
        <v>2138</v>
      </c>
      <c r="D215" t="s">
        <v>2500</v>
      </c>
      <c r="E215" t="str">
        <f t="shared" si="3"/>
        <v>東京都千代田区丸の内東京ビルディング（２１階）</v>
      </c>
    </row>
    <row r="216" spans="1:5">
      <c r="A216">
        <v>1006422</v>
      </c>
      <c r="B216" t="s">
        <v>2137</v>
      </c>
      <c r="C216" t="s">
        <v>2138</v>
      </c>
      <c r="D216" t="s">
        <v>2501</v>
      </c>
      <c r="E216" t="str">
        <f t="shared" si="3"/>
        <v>東京都千代田区丸の内東京ビルディング（２２階）</v>
      </c>
    </row>
    <row r="217" spans="1:5">
      <c r="A217">
        <v>1006423</v>
      </c>
      <c r="B217" t="s">
        <v>2137</v>
      </c>
      <c r="C217" t="s">
        <v>2138</v>
      </c>
      <c r="D217" t="s">
        <v>2502</v>
      </c>
      <c r="E217" t="str">
        <f t="shared" si="3"/>
        <v>東京都千代田区丸の内東京ビルディング（２３階）</v>
      </c>
    </row>
    <row r="218" spans="1:5">
      <c r="A218">
        <v>1006424</v>
      </c>
      <c r="B218" t="s">
        <v>2137</v>
      </c>
      <c r="C218" t="s">
        <v>2138</v>
      </c>
      <c r="D218" t="s">
        <v>2503</v>
      </c>
      <c r="E218" t="str">
        <f t="shared" si="3"/>
        <v>東京都千代田区丸の内東京ビルディング（２４階）</v>
      </c>
    </row>
    <row r="219" spans="1:5">
      <c r="A219">
        <v>1006425</v>
      </c>
      <c r="B219" t="s">
        <v>2137</v>
      </c>
      <c r="C219" t="s">
        <v>2138</v>
      </c>
      <c r="D219" t="s">
        <v>2504</v>
      </c>
      <c r="E219" t="str">
        <f t="shared" si="3"/>
        <v>東京都千代田区丸の内東京ビルディング（２５階）</v>
      </c>
    </row>
    <row r="220" spans="1:5">
      <c r="A220">
        <v>1006426</v>
      </c>
      <c r="B220" t="s">
        <v>2137</v>
      </c>
      <c r="C220" t="s">
        <v>2138</v>
      </c>
      <c r="D220" t="s">
        <v>2505</v>
      </c>
      <c r="E220" t="str">
        <f t="shared" si="3"/>
        <v>東京都千代田区丸の内東京ビルディング（２６階）</v>
      </c>
    </row>
    <row r="221" spans="1:5">
      <c r="A221">
        <v>1006427</v>
      </c>
      <c r="B221" t="s">
        <v>2137</v>
      </c>
      <c r="C221" t="s">
        <v>2138</v>
      </c>
      <c r="D221" t="s">
        <v>2506</v>
      </c>
      <c r="E221" t="str">
        <f t="shared" si="3"/>
        <v>東京都千代田区丸の内東京ビルディング（２７階）</v>
      </c>
    </row>
    <row r="222" spans="1:5">
      <c r="A222">
        <v>1006428</v>
      </c>
      <c r="B222" t="s">
        <v>2137</v>
      </c>
      <c r="C222" t="s">
        <v>2138</v>
      </c>
      <c r="D222" t="s">
        <v>2507</v>
      </c>
      <c r="E222" t="str">
        <f t="shared" si="3"/>
        <v>東京都千代田区丸の内東京ビルディング（２８階）</v>
      </c>
    </row>
    <row r="223" spans="1:5">
      <c r="A223">
        <v>1006429</v>
      </c>
      <c r="B223" t="s">
        <v>2137</v>
      </c>
      <c r="C223" t="s">
        <v>2138</v>
      </c>
      <c r="D223" t="s">
        <v>2508</v>
      </c>
      <c r="E223" t="str">
        <f t="shared" si="3"/>
        <v>東京都千代田区丸の内東京ビルディング（２９階）</v>
      </c>
    </row>
    <row r="224" spans="1:5">
      <c r="A224">
        <v>1006430</v>
      </c>
      <c r="B224" t="s">
        <v>2137</v>
      </c>
      <c r="C224" t="s">
        <v>2138</v>
      </c>
      <c r="D224" t="s">
        <v>2509</v>
      </c>
      <c r="E224" t="str">
        <f t="shared" si="3"/>
        <v>東京都千代田区丸の内東京ビルディング（３０階）</v>
      </c>
    </row>
    <row r="225" spans="1:5">
      <c r="A225">
        <v>1006431</v>
      </c>
      <c r="B225" t="s">
        <v>2137</v>
      </c>
      <c r="C225" t="s">
        <v>2138</v>
      </c>
      <c r="D225" t="s">
        <v>2510</v>
      </c>
      <c r="E225" t="str">
        <f t="shared" si="3"/>
        <v>東京都千代田区丸の内東京ビルディング（３１階）</v>
      </c>
    </row>
    <row r="226" spans="1:5">
      <c r="A226">
        <v>1006432</v>
      </c>
      <c r="B226" t="s">
        <v>2137</v>
      </c>
      <c r="C226" t="s">
        <v>2138</v>
      </c>
      <c r="D226" t="s">
        <v>2511</v>
      </c>
      <c r="E226" t="str">
        <f t="shared" si="3"/>
        <v>東京都千代田区丸の内東京ビルディング（３２階）</v>
      </c>
    </row>
    <row r="227" spans="1:5">
      <c r="A227">
        <v>1006433</v>
      </c>
      <c r="B227" t="s">
        <v>2137</v>
      </c>
      <c r="C227" t="s">
        <v>2138</v>
      </c>
      <c r="D227" t="s">
        <v>2512</v>
      </c>
      <c r="E227" t="str">
        <f t="shared" si="3"/>
        <v>東京都千代田区丸の内東京ビルディング（３３階）</v>
      </c>
    </row>
    <row r="228" spans="1:5">
      <c r="A228">
        <v>1006490</v>
      </c>
      <c r="B228" t="s">
        <v>2137</v>
      </c>
      <c r="C228" t="s">
        <v>2138</v>
      </c>
      <c r="D228" t="s">
        <v>2479</v>
      </c>
      <c r="E228" t="str">
        <f t="shared" si="3"/>
        <v>東京都千代田区丸の内東京ビルディング（地階・階層不明）</v>
      </c>
    </row>
    <row r="229" spans="1:5">
      <c r="A229">
        <v>1006501</v>
      </c>
      <c r="B229" t="s">
        <v>2137</v>
      </c>
      <c r="C229" t="s">
        <v>2138</v>
      </c>
      <c r="D229" t="s">
        <v>2441</v>
      </c>
      <c r="E229" t="str">
        <f t="shared" si="3"/>
        <v>東京都千代田区丸の内新丸の内ビルディング（１階）</v>
      </c>
    </row>
    <row r="230" spans="1:5">
      <c r="A230">
        <v>1006502</v>
      </c>
      <c r="B230" t="s">
        <v>2137</v>
      </c>
      <c r="C230" t="s">
        <v>2138</v>
      </c>
      <c r="D230" t="s">
        <v>2442</v>
      </c>
      <c r="E230" t="str">
        <f t="shared" si="3"/>
        <v>東京都千代田区丸の内新丸の内ビルディング（２階）</v>
      </c>
    </row>
    <row r="231" spans="1:5">
      <c r="A231">
        <v>1006503</v>
      </c>
      <c r="B231" t="s">
        <v>2137</v>
      </c>
      <c r="C231" t="s">
        <v>2138</v>
      </c>
      <c r="D231" t="s">
        <v>2443</v>
      </c>
      <c r="E231" t="str">
        <f t="shared" si="3"/>
        <v>東京都千代田区丸の内新丸の内ビルディング（３階）</v>
      </c>
    </row>
    <row r="232" spans="1:5">
      <c r="A232">
        <v>1006504</v>
      </c>
      <c r="B232" t="s">
        <v>2137</v>
      </c>
      <c r="C232" t="s">
        <v>2138</v>
      </c>
      <c r="D232" t="s">
        <v>2444</v>
      </c>
      <c r="E232" t="str">
        <f t="shared" si="3"/>
        <v>東京都千代田区丸の内新丸の内ビルディング（４階）</v>
      </c>
    </row>
    <row r="233" spans="1:5">
      <c r="A233">
        <v>1006505</v>
      </c>
      <c r="B233" t="s">
        <v>2137</v>
      </c>
      <c r="C233" t="s">
        <v>2138</v>
      </c>
      <c r="D233" t="s">
        <v>2445</v>
      </c>
      <c r="E233" t="str">
        <f t="shared" si="3"/>
        <v>東京都千代田区丸の内新丸の内ビルディング（５階）</v>
      </c>
    </row>
    <row r="234" spans="1:5">
      <c r="A234">
        <v>1006506</v>
      </c>
      <c r="B234" t="s">
        <v>2137</v>
      </c>
      <c r="C234" t="s">
        <v>2138</v>
      </c>
      <c r="D234" t="s">
        <v>2446</v>
      </c>
      <c r="E234" t="str">
        <f t="shared" si="3"/>
        <v>東京都千代田区丸の内新丸の内ビルディング（６階）</v>
      </c>
    </row>
    <row r="235" spans="1:5">
      <c r="A235">
        <v>1006507</v>
      </c>
      <c r="B235" t="s">
        <v>2137</v>
      </c>
      <c r="C235" t="s">
        <v>2138</v>
      </c>
      <c r="D235" t="s">
        <v>2447</v>
      </c>
      <c r="E235" t="str">
        <f t="shared" si="3"/>
        <v>東京都千代田区丸の内新丸の内ビルディング（７階）</v>
      </c>
    </row>
    <row r="236" spans="1:5">
      <c r="A236">
        <v>1006508</v>
      </c>
      <c r="B236" t="s">
        <v>2137</v>
      </c>
      <c r="C236" t="s">
        <v>2138</v>
      </c>
      <c r="D236" t="s">
        <v>2448</v>
      </c>
      <c r="E236" t="str">
        <f t="shared" si="3"/>
        <v>東京都千代田区丸の内新丸の内ビルディング（８階）</v>
      </c>
    </row>
    <row r="237" spans="1:5">
      <c r="A237">
        <v>1006509</v>
      </c>
      <c r="B237" t="s">
        <v>2137</v>
      </c>
      <c r="C237" t="s">
        <v>2138</v>
      </c>
      <c r="D237" t="s">
        <v>2449</v>
      </c>
      <c r="E237" t="str">
        <f t="shared" si="3"/>
        <v>東京都千代田区丸の内新丸の内ビルディング（９階）</v>
      </c>
    </row>
    <row r="238" spans="1:5">
      <c r="A238">
        <v>1006510</v>
      </c>
      <c r="B238" t="s">
        <v>2137</v>
      </c>
      <c r="C238" t="s">
        <v>2138</v>
      </c>
      <c r="D238" t="s">
        <v>2450</v>
      </c>
      <c r="E238" t="str">
        <f t="shared" si="3"/>
        <v>東京都千代田区丸の内新丸の内ビルディング（１０階）</v>
      </c>
    </row>
    <row r="239" spans="1:5">
      <c r="A239">
        <v>1006511</v>
      </c>
      <c r="B239" t="s">
        <v>2137</v>
      </c>
      <c r="C239" t="s">
        <v>2138</v>
      </c>
      <c r="D239" t="s">
        <v>2451</v>
      </c>
      <c r="E239" t="str">
        <f t="shared" si="3"/>
        <v>東京都千代田区丸の内新丸の内ビルディング（１１階）</v>
      </c>
    </row>
    <row r="240" spans="1:5">
      <c r="A240">
        <v>1006512</v>
      </c>
      <c r="B240" t="s">
        <v>2137</v>
      </c>
      <c r="C240" t="s">
        <v>2138</v>
      </c>
      <c r="D240" t="s">
        <v>2452</v>
      </c>
      <c r="E240" t="str">
        <f t="shared" si="3"/>
        <v>東京都千代田区丸の内新丸の内ビルディング（１２階）</v>
      </c>
    </row>
    <row r="241" spans="1:5">
      <c r="A241">
        <v>1006513</v>
      </c>
      <c r="B241" t="s">
        <v>2137</v>
      </c>
      <c r="C241" t="s">
        <v>2138</v>
      </c>
      <c r="D241" t="s">
        <v>2453</v>
      </c>
      <c r="E241" t="str">
        <f t="shared" si="3"/>
        <v>東京都千代田区丸の内新丸の内ビルディング（１３階）</v>
      </c>
    </row>
    <row r="242" spans="1:5">
      <c r="A242">
        <v>1006514</v>
      </c>
      <c r="B242" t="s">
        <v>2137</v>
      </c>
      <c r="C242" t="s">
        <v>2138</v>
      </c>
      <c r="D242" t="s">
        <v>2454</v>
      </c>
      <c r="E242" t="str">
        <f t="shared" si="3"/>
        <v>東京都千代田区丸の内新丸の内ビルディング（１４階）</v>
      </c>
    </row>
    <row r="243" spans="1:5">
      <c r="A243">
        <v>1006515</v>
      </c>
      <c r="B243" t="s">
        <v>2137</v>
      </c>
      <c r="C243" t="s">
        <v>2138</v>
      </c>
      <c r="D243" t="s">
        <v>2455</v>
      </c>
      <c r="E243" t="str">
        <f t="shared" si="3"/>
        <v>東京都千代田区丸の内新丸の内ビルディング（１５階）</v>
      </c>
    </row>
    <row r="244" spans="1:5">
      <c r="A244">
        <v>1006516</v>
      </c>
      <c r="B244" t="s">
        <v>2137</v>
      </c>
      <c r="C244" t="s">
        <v>2138</v>
      </c>
      <c r="D244" t="s">
        <v>2456</v>
      </c>
      <c r="E244" t="str">
        <f t="shared" si="3"/>
        <v>東京都千代田区丸の内新丸の内ビルディング（１６階）</v>
      </c>
    </row>
    <row r="245" spans="1:5">
      <c r="A245">
        <v>1006517</v>
      </c>
      <c r="B245" t="s">
        <v>2137</v>
      </c>
      <c r="C245" t="s">
        <v>2138</v>
      </c>
      <c r="D245" t="s">
        <v>2457</v>
      </c>
      <c r="E245" t="str">
        <f t="shared" si="3"/>
        <v>東京都千代田区丸の内新丸の内ビルディング（１７階）</v>
      </c>
    </row>
    <row r="246" spans="1:5">
      <c r="A246">
        <v>1006518</v>
      </c>
      <c r="B246" t="s">
        <v>2137</v>
      </c>
      <c r="C246" t="s">
        <v>2138</v>
      </c>
      <c r="D246" t="s">
        <v>2458</v>
      </c>
      <c r="E246" t="str">
        <f t="shared" si="3"/>
        <v>東京都千代田区丸の内新丸の内ビルディング（１８階）</v>
      </c>
    </row>
    <row r="247" spans="1:5">
      <c r="A247">
        <v>1006519</v>
      </c>
      <c r="B247" t="s">
        <v>2137</v>
      </c>
      <c r="C247" t="s">
        <v>2138</v>
      </c>
      <c r="D247" t="s">
        <v>2459</v>
      </c>
      <c r="E247" t="str">
        <f t="shared" si="3"/>
        <v>東京都千代田区丸の内新丸の内ビルディング（１９階）</v>
      </c>
    </row>
    <row r="248" spans="1:5">
      <c r="A248">
        <v>1006520</v>
      </c>
      <c r="B248" t="s">
        <v>2137</v>
      </c>
      <c r="C248" t="s">
        <v>2138</v>
      </c>
      <c r="D248" t="s">
        <v>2460</v>
      </c>
      <c r="E248" t="str">
        <f t="shared" si="3"/>
        <v>東京都千代田区丸の内新丸の内ビルディング（２０階）</v>
      </c>
    </row>
    <row r="249" spans="1:5">
      <c r="A249">
        <v>1006521</v>
      </c>
      <c r="B249" t="s">
        <v>2137</v>
      </c>
      <c r="C249" t="s">
        <v>2138</v>
      </c>
      <c r="D249" t="s">
        <v>2461</v>
      </c>
      <c r="E249" t="str">
        <f t="shared" si="3"/>
        <v>東京都千代田区丸の内新丸の内ビルディング（２１階）</v>
      </c>
    </row>
    <row r="250" spans="1:5">
      <c r="A250">
        <v>1006522</v>
      </c>
      <c r="B250" t="s">
        <v>2137</v>
      </c>
      <c r="C250" t="s">
        <v>2138</v>
      </c>
      <c r="D250" t="s">
        <v>2462</v>
      </c>
      <c r="E250" t="str">
        <f t="shared" si="3"/>
        <v>東京都千代田区丸の内新丸の内ビルディング（２２階）</v>
      </c>
    </row>
    <row r="251" spans="1:5">
      <c r="A251">
        <v>1006523</v>
      </c>
      <c r="B251" t="s">
        <v>2137</v>
      </c>
      <c r="C251" t="s">
        <v>2138</v>
      </c>
      <c r="D251" t="s">
        <v>2463</v>
      </c>
      <c r="E251" t="str">
        <f t="shared" si="3"/>
        <v>東京都千代田区丸の内新丸の内ビルディング（２３階）</v>
      </c>
    </row>
    <row r="252" spans="1:5">
      <c r="A252">
        <v>1006524</v>
      </c>
      <c r="B252" t="s">
        <v>2137</v>
      </c>
      <c r="C252" t="s">
        <v>2138</v>
      </c>
      <c r="D252" t="s">
        <v>2464</v>
      </c>
      <c r="E252" t="str">
        <f t="shared" si="3"/>
        <v>東京都千代田区丸の内新丸の内ビルディング（２４階）</v>
      </c>
    </row>
    <row r="253" spans="1:5">
      <c r="A253">
        <v>1006525</v>
      </c>
      <c r="B253" t="s">
        <v>2137</v>
      </c>
      <c r="C253" t="s">
        <v>2138</v>
      </c>
      <c r="D253" t="s">
        <v>2465</v>
      </c>
      <c r="E253" t="str">
        <f t="shared" si="3"/>
        <v>東京都千代田区丸の内新丸の内ビルディング（２５階）</v>
      </c>
    </row>
    <row r="254" spans="1:5">
      <c r="A254">
        <v>1006526</v>
      </c>
      <c r="B254" t="s">
        <v>2137</v>
      </c>
      <c r="C254" t="s">
        <v>2138</v>
      </c>
      <c r="D254" t="s">
        <v>2466</v>
      </c>
      <c r="E254" t="str">
        <f t="shared" si="3"/>
        <v>東京都千代田区丸の内新丸の内ビルディング（２６階）</v>
      </c>
    </row>
    <row r="255" spans="1:5">
      <c r="A255">
        <v>1006527</v>
      </c>
      <c r="B255" t="s">
        <v>2137</v>
      </c>
      <c r="C255" t="s">
        <v>2138</v>
      </c>
      <c r="D255" t="s">
        <v>2467</v>
      </c>
      <c r="E255" t="str">
        <f t="shared" si="3"/>
        <v>東京都千代田区丸の内新丸の内ビルディング（２７階）</v>
      </c>
    </row>
    <row r="256" spans="1:5">
      <c r="A256">
        <v>1006528</v>
      </c>
      <c r="B256" t="s">
        <v>2137</v>
      </c>
      <c r="C256" t="s">
        <v>2138</v>
      </c>
      <c r="D256" t="s">
        <v>2468</v>
      </c>
      <c r="E256" t="str">
        <f t="shared" si="3"/>
        <v>東京都千代田区丸の内新丸の内ビルディング（２８階）</v>
      </c>
    </row>
    <row r="257" spans="1:5">
      <c r="A257">
        <v>1006529</v>
      </c>
      <c r="B257" t="s">
        <v>2137</v>
      </c>
      <c r="C257" t="s">
        <v>2138</v>
      </c>
      <c r="D257" t="s">
        <v>2469</v>
      </c>
      <c r="E257" t="str">
        <f t="shared" ref="E257:E320" si="4">IF(D257="以下に掲載がない場合",B257&amp;C257,B257&amp;C257&amp;D257)</f>
        <v>東京都千代田区丸の内新丸の内ビルディング（２９階）</v>
      </c>
    </row>
    <row r="258" spans="1:5">
      <c r="A258">
        <v>1006530</v>
      </c>
      <c r="B258" t="s">
        <v>2137</v>
      </c>
      <c r="C258" t="s">
        <v>2138</v>
      </c>
      <c r="D258" t="s">
        <v>2470</v>
      </c>
      <c r="E258" t="str">
        <f t="shared" si="4"/>
        <v>東京都千代田区丸の内新丸の内ビルディング（３０階）</v>
      </c>
    </row>
    <row r="259" spans="1:5">
      <c r="A259">
        <v>1006531</v>
      </c>
      <c r="B259" t="s">
        <v>2137</v>
      </c>
      <c r="C259" t="s">
        <v>2138</v>
      </c>
      <c r="D259" t="s">
        <v>2471</v>
      </c>
      <c r="E259" t="str">
        <f t="shared" si="4"/>
        <v>東京都千代田区丸の内新丸の内ビルディング（３１階）</v>
      </c>
    </row>
    <row r="260" spans="1:5">
      <c r="A260">
        <v>1006532</v>
      </c>
      <c r="B260" t="s">
        <v>2137</v>
      </c>
      <c r="C260" t="s">
        <v>2138</v>
      </c>
      <c r="D260" t="s">
        <v>2472</v>
      </c>
      <c r="E260" t="str">
        <f t="shared" si="4"/>
        <v>東京都千代田区丸の内新丸の内ビルディング（３２階）</v>
      </c>
    </row>
    <row r="261" spans="1:5">
      <c r="A261">
        <v>1006533</v>
      </c>
      <c r="B261" t="s">
        <v>2137</v>
      </c>
      <c r="C261" t="s">
        <v>2138</v>
      </c>
      <c r="D261" t="s">
        <v>2473</v>
      </c>
      <c r="E261" t="str">
        <f t="shared" si="4"/>
        <v>東京都千代田区丸の内新丸の内ビルディング（３３階）</v>
      </c>
    </row>
    <row r="262" spans="1:5">
      <c r="A262">
        <v>1006534</v>
      </c>
      <c r="B262" t="s">
        <v>2137</v>
      </c>
      <c r="C262" t="s">
        <v>2138</v>
      </c>
      <c r="D262" t="s">
        <v>2474</v>
      </c>
      <c r="E262" t="str">
        <f t="shared" si="4"/>
        <v>東京都千代田区丸の内新丸の内ビルディング（３４階）</v>
      </c>
    </row>
    <row r="263" spans="1:5">
      <c r="A263">
        <v>1006535</v>
      </c>
      <c r="B263" t="s">
        <v>2137</v>
      </c>
      <c r="C263" t="s">
        <v>2138</v>
      </c>
      <c r="D263" t="s">
        <v>2475</v>
      </c>
      <c r="E263" t="str">
        <f t="shared" si="4"/>
        <v>東京都千代田区丸の内新丸の内ビルディング（３５階）</v>
      </c>
    </row>
    <row r="264" spans="1:5">
      <c r="A264">
        <v>1006536</v>
      </c>
      <c r="B264" t="s">
        <v>2137</v>
      </c>
      <c r="C264" t="s">
        <v>2138</v>
      </c>
      <c r="D264" t="s">
        <v>2476</v>
      </c>
      <c r="E264" t="str">
        <f t="shared" si="4"/>
        <v>東京都千代田区丸の内新丸の内ビルディング（３６階）</v>
      </c>
    </row>
    <row r="265" spans="1:5">
      <c r="A265">
        <v>1006537</v>
      </c>
      <c r="B265" t="s">
        <v>2137</v>
      </c>
      <c r="C265" t="s">
        <v>2138</v>
      </c>
      <c r="D265" t="s">
        <v>2477</v>
      </c>
      <c r="E265" t="str">
        <f t="shared" si="4"/>
        <v>東京都千代田区丸の内新丸の内ビルディング（３７階）</v>
      </c>
    </row>
    <row r="266" spans="1:5">
      <c r="A266">
        <v>1006538</v>
      </c>
      <c r="B266" t="s">
        <v>2137</v>
      </c>
      <c r="C266" t="s">
        <v>2138</v>
      </c>
      <c r="D266" t="s">
        <v>2478</v>
      </c>
      <c r="E266" t="str">
        <f t="shared" si="4"/>
        <v>東京都千代田区丸の内新丸の内ビルディング（３８階）</v>
      </c>
    </row>
    <row r="267" spans="1:5">
      <c r="A267">
        <v>1006590</v>
      </c>
      <c r="B267" t="s">
        <v>2137</v>
      </c>
      <c r="C267" t="s">
        <v>2138</v>
      </c>
      <c r="D267" t="s">
        <v>2440</v>
      </c>
      <c r="E267" t="str">
        <f t="shared" si="4"/>
        <v>東京都千代田区丸の内新丸の内ビルディング（地階・階層不明）</v>
      </c>
    </row>
    <row r="268" spans="1:5">
      <c r="A268">
        <v>1006601</v>
      </c>
      <c r="B268" t="s">
        <v>2137</v>
      </c>
      <c r="C268" t="s">
        <v>2138</v>
      </c>
      <c r="D268" t="s">
        <v>2315</v>
      </c>
      <c r="E268" t="str">
        <f t="shared" si="4"/>
        <v>東京都千代田区丸の内グラントウキョウサウスタワー（１階）</v>
      </c>
    </row>
    <row r="269" spans="1:5">
      <c r="A269">
        <v>1006602</v>
      </c>
      <c r="B269" t="s">
        <v>2137</v>
      </c>
      <c r="C269" t="s">
        <v>2138</v>
      </c>
      <c r="D269" t="s">
        <v>2316</v>
      </c>
      <c r="E269" t="str">
        <f t="shared" si="4"/>
        <v>東京都千代田区丸の内グラントウキョウサウスタワー（２階）</v>
      </c>
    </row>
    <row r="270" spans="1:5">
      <c r="A270">
        <v>1006603</v>
      </c>
      <c r="B270" t="s">
        <v>2137</v>
      </c>
      <c r="C270" t="s">
        <v>2138</v>
      </c>
      <c r="D270" t="s">
        <v>2317</v>
      </c>
      <c r="E270" t="str">
        <f t="shared" si="4"/>
        <v>東京都千代田区丸の内グラントウキョウサウスタワー（３階）</v>
      </c>
    </row>
    <row r="271" spans="1:5">
      <c r="A271">
        <v>1006604</v>
      </c>
      <c r="B271" t="s">
        <v>2137</v>
      </c>
      <c r="C271" t="s">
        <v>2138</v>
      </c>
      <c r="D271" t="s">
        <v>2318</v>
      </c>
      <c r="E271" t="str">
        <f t="shared" si="4"/>
        <v>東京都千代田区丸の内グラントウキョウサウスタワー（４階）</v>
      </c>
    </row>
    <row r="272" spans="1:5">
      <c r="A272">
        <v>1006605</v>
      </c>
      <c r="B272" t="s">
        <v>2137</v>
      </c>
      <c r="C272" t="s">
        <v>2138</v>
      </c>
      <c r="D272" t="s">
        <v>2319</v>
      </c>
      <c r="E272" t="str">
        <f t="shared" si="4"/>
        <v>東京都千代田区丸の内グラントウキョウサウスタワー（５階）</v>
      </c>
    </row>
    <row r="273" spans="1:5">
      <c r="A273">
        <v>1006606</v>
      </c>
      <c r="B273" t="s">
        <v>2137</v>
      </c>
      <c r="C273" t="s">
        <v>2138</v>
      </c>
      <c r="D273" t="s">
        <v>2320</v>
      </c>
      <c r="E273" t="str">
        <f t="shared" si="4"/>
        <v>東京都千代田区丸の内グラントウキョウサウスタワー（６階）</v>
      </c>
    </row>
    <row r="274" spans="1:5">
      <c r="A274">
        <v>1006607</v>
      </c>
      <c r="B274" t="s">
        <v>2137</v>
      </c>
      <c r="C274" t="s">
        <v>2138</v>
      </c>
      <c r="D274" t="s">
        <v>2321</v>
      </c>
      <c r="E274" t="str">
        <f t="shared" si="4"/>
        <v>東京都千代田区丸の内グラントウキョウサウスタワー（７階）</v>
      </c>
    </row>
    <row r="275" spans="1:5">
      <c r="A275">
        <v>1006608</v>
      </c>
      <c r="B275" t="s">
        <v>2137</v>
      </c>
      <c r="C275" t="s">
        <v>2138</v>
      </c>
      <c r="D275" t="s">
        <v>2322</v>
      </c>
      <c r="E275" t="str">
        <f t="shared" si="4"/>
        <v>東京都千代田区丸の内グラントウキョウサウスタワー（８階）</v>
      </c>
    </row>
    <row r="276" spans="1:5">
      <c r="A276">
        <v>1006609</v>
      </c>
      <c r="B276" t="s">
        <v>2137</v>
      </c>
      <c r="C276" t="s">
        <v>2138</v>
      </c>
      <c r="D276" t="s">
        <v>2323</v>
      </c>
      <c r="E276" t="str">
        <f t="shared" si="4"/>
        <v>東京都千代田区丸の内グラントウキョウサウスタワー（９階）</v>
      </c>
    </row>
    <row r="277" spans="1:5">
      <c r="A277">
        <v>1006610</v>
      </c>
      <c r="B277" t="s">
        <v>2137</v>
      </c>
      <c r="C277" t="s">
        <v>2138</v>
      </c>
      <c r="D277" t="s">
        <v>2324</v>
      </c>
      <c r="E277" t="str">
        <f t="shared" si="4"/>
        <v>東京都千代田区丸の内グラントウキョウサウスタワー（１０階）</v>
      </c>
    </row>
    <row r="278" spans="1:5">
      <c r="A278">
        <v>1006611</v>
      </c>
      <c r="B278" t="s">
        <v>2137</v>
      </c>
      <c r="C278" t="s">
        <v>2138</v>
      </c>
      <c r="D278" t="s">
        <v>2325</v>
      </c>
      <c r="E278" t="str">
        <f t="shared" si="4"/>
        <v>東京都千代田区丸の内グラントウキョウサウスタワー（１１階）</v>
      </c>
    </row>
    <row r="279" spans="1:5">
      <c r="A279">
        <v>1006612</v>
      </c>
      <c r="B279" t="s">
        <v>2137</v>
      </c>
      <c r="C279" t="s">
        <v>2138</v>
      </c>
      <c r="D279" t="s">
        <v>2326</v>
      </c>
      <c r="E279" t="str">
        <f t="shared" si="4"/>
        <v>東京都千代田区丸の内グラントウキョウサウスタワー（１２階）</v>
      </c>
    </row>
    <row r="280" spans="1:5">
      <c r="A280">
        <v>1006613</v>
      </c>
      <c r="B280" t="s">
        <v>2137</v>
      </c>
      <c r="C280" t="s">
        <v>2138</v>
      </c>
      <c r="D280" t="s">
        <v>2327</v>
      </c>
      <c r="E280" t="str">
        <f t="shared" si="4"/>
        <v>東京都千代田区丸の内グラントウキョウサウスタワー（１３階）</v>
      </c>
    </row>
    <row r="281" spans="1:5">
      <c r="A281">
        <v>1006614</v>
      </c>
      <c r="B281" t="s">
        <v>2137</v>
      </c>
      <c r="C281" t="s">
        <v>2138</v>
      </c>
      <c r="D281" t="s">
        <v>2328</v>
      </c>
      <c r="E281" t="str">
        <f t="shared" si="4"/>
        <v>東京都千代田区丸の内グラントウキョウサウスタワー（１４階）</v>
      </c>
    </row>
    <row r="282" spans="1:5">
      <c r="A282">
        <v>1006615</v>
      </c>
      <c r="B282" t="s">
        <v>2137</v>
      </c>
      <c r="C282" t="s">
        <v>2138</v>
      </c>
      <c r="D282" t="s">
        <v>2329</v>
      </c>
      <c r="E282" t="str">
        <f t="shared" si="4"/>
        <v>東京都千代田区丸の内グラントウキョウサウスタワー（１５階）</v>
      </c>
    </row>
    <row r="283" spans="1:5">
      <c r="A283">
        <v>1006616</v>
      </c>
      <c r="B283" t="s">
        <v>2137</v>
      </c>
      <c r="C283" t="s">
        <v>2138</v>
      </c>
      <c r="D283" t="s">
        <v>2330</v>
      </c>
      <c r="E283" t="str">
        <f t="shared" si="4"/>
        <v>東京都千代田区丸の内グラントウキョウサウスタワー（１６階）</v>
      </c>
    </row>
    <row r="284" spans="1:5">
      <c r="A284">
        <v>1006617</v>
      </c>
      <c r="B284" t="s">
        <v>2137</v>
      </c>
      <c r="C284" t="s">
        <v>2138</v>
      </c>
      <c r="D284" t="s">
        <v>2331</v>
      </c>
      <c r="E284" t="str">
        <f t="shared" si="4"/>
        <v>東京都千代田区丸の内グラントウキョウサウスタワー（１７階）</v>
      </c>
    </row>
    <row r="285" spans="1:5">
      <c r="A285">
        <v>1006618</v>
      </c>
      <c r="B285" t="s">
        <v>2137</v>
      </c>
      <c r="C285" t="s">
        <v>2138</v>
      </c>
      <c r="D285" t="s">
        <v>2332</v>
      </c>
      <c r="E285" t="str">
        <f t="shared" si="4"/>
        <v>東京都千代田区丸の内グラントウキョウサウスタワー（１８階）</v>
      </c>
    </row>
    <row r="286" spans="1:5">
      <c r="A286">
        <v>1006619</v>
      </c>
      <c r="B286" t="s">
        <v>2137</v>
      </c>
      <c r="C286" t="s">
        <v>2138</v>
      </c>
      <c r="D286" t="s">
        <v>2333</v>
      </c>
      <c r="E286" t="str">
        <f t="shared" si="4"/>
        <v>東京都千代田区丸の内グラントウキョウサウスタワー（１９階）</v>
      </c>
    </row>
    <row r="287" spans="1:5">
      <c r="A287">
        <v>1006620</v>
      </c>
      <c r="B287" t="s">
        <v>2137</v>
      </c>
      <c r="C287" t="s">
        <v>2138</v>
      </c>
      <c r="D287" t="s">
        <v>2334</v>
      </c>
      <c r="E287" t="str">
        <f t="shared" si="4"/>
        <v>東京都千代田区丸の内グラントウキョウサウスタワー（２０階）</v>
      </c>
    </row>
    <row r="288" spans="1:5">
      <c r="A288">
        <v>1006621</v>
      </c>
      <c r="B288" t="s">
        <v>2137</v>
      </c>
      <c r="C288" t="s">
        <v>2138</v>
      </c>
      <c r="D288" t="s">
        <v>2335</v>
      </c>
      <c r="E288" t="str">
        <f t="shared" si="4"/>
        <v>東京都千代田区丸の内グラントウキョウサウスタワー（２１階）</v>
      </c>
    </row>
    <row r="289" spans="1:5">
      <c r="A289">
        <v>1006622</v>
      </c>
      <c r="B289" t="s">
        <v>2137</v>
      </c>
      <c r="C289" t="s">
        <v>2138</v>
      </c>
      <c r="D289" t="s">
        <v>2336</v>
      </c>
      <c r="E289" t="str">
        <f t="shared" si="4"/>
        <v>東京都千代田区丸の内グラントウキョウサウスタワー（２２階）</v>
      </c>
    </row>
    <row r="290" spans="1:5">
      <c r="A290">
        <v>1006623</v>
      </c>
      <c r="B290" t="s">
        <v>2137</v>
      </c>
      <c r="C290" t="s">
        <v>2138</v>
      </c>
      <c r="D290" t="s">
        <v>2337</v>
      </c>
      <c r="E290" t="str">
        <f t="shared" si="4"/>
        <v>東京都千代田区丸の内グラントウキョウサウスタワー（２３階）</v>
      </c>
    </row>
    <row r="291" spans="1:5">
      <c r="A291">
        <v>1006624</v>
      </c>
      <c r="B291" t="s">
        <v>2137</v>
      </c>
      <c r="C291" t="s">
        <v>2138</v>
      </c>
      <c r="D291" t="s">
        <v>2338</v>
      </c>
      <c r="E291" t="str">
        <f t="shared" si="4"/>
        <v>東京都千代田区丸の内グラントウキョウサウスタワー（２４階）</v>
      </c>
    </row>
    <row r="292" spans="1:5">
      <c r="A292">
        <v>1006625</v>
      </c>
      <c r="B292" t="s">
        <v>2137</v>
      </c>
      <c r="C292" t="s">
        <v>2138</v>
      </c>
      <c r="D292" t="s">
        <v>2339</v>
      </c>
      <c r="E292" t="str">
        <f t="shared" si="4"/>
        <v>東京都千代田区丸の内グラントウキョウサウスタワー（２５階）</v>
      </c>
    </row>
    <row r="293" spans="1:5">
      <c r="A293">
        <v>1006626</v>
      </c>
      <c r="B293" t="s">
        <v>2137</v>
      </c>
      <c r="C293" t="s">
        <v>2138</v>
      </c>
      <c r="D293" t="s">
        <v>2340</v>
      </c>
      <c r="E293" t="str">
        <f t="shared" si="4"/>
        <v>東京都千代田区丸の内グラントウキョウサウスタワー（２６階）</v>
      </c>
    </row>
    <row r="294" spans="1:5">
      <c r="A294">
        <v>1006627</v>
      </c>
      <c r="B294" t="s">
        <v>2137</v>
      </c>
      <c r="C294" t="s">
        <v>2138</v>
      </c>
      <c r="D294" t="s">
        <v>2341</v>
      </c>
      <c r="E294" t="str">
        <f t="shared" si="4"/>
        <v>東京都千代田区丸の内グラントウキョウサウスタワー（２７階）</v>
      </c>
    </row>
    <row r="295" spans="1:5">
      <c r="A295">
        <v>1006628</v>
      </c>
      <c r="B295" t="s">
        <v>2137</v>
      </c>
      <c r="C295" t="s">
        <v>2138</v>
      </c>
      <c r="D295" t="s">
        <v>2342</v>
      </c>
      <c r="E295" t="str">
        <f t="shared" si="4"/>
        <v>東京都千代田区丸の内グラントウキョウサウスタワー（２８階）</v>
      </c>
    </row>
    <row r="296" spans="1:5">
      <c r="A296">
        <v>1006629</v>
      </c>
      <c r="B296" t="s">
        <v>2137</v>
      </c>
      <c r="C296" t="s">
        <v>2138</v>
      </c>
      <c r="D296" t="s">
        <v>2343</v>
      </c>
      <c r="E296" t="str">
        <f t="shared" si="4"/>
        <v>東京都千代田区丸の内グラントウキョウサウスタワー（２９階）</v>
      </c>
    </row>
    <row r="297" spans="1:5">
      <c r="A297">
        <v>1006630</v>
      </c>
      <c r="B297" t="s">
        <v>2137</v>
      </c>
      <c r="C297" t="s">
        <v>2138</v>
      </c>
      <c r="D297" t="s">
        <v>2344</v>
      </c>
      <c r="E297" t="str">
        <f t="shared" si="4"/>
        <v>東京都千代田区丸の内グラントウキョウサウスタワー（３０階）</v>
      </c>
    </row>
    <row r="298" spans="1:5">
      <c r="A298">
        <v>1006631</v>
      </c>
      <c r="B298" t="s">
        <v>2137</v>
      </c>
      <c r="C298" t="s">
        <v>2138</v>
      </c>
      <c r="D298" t="s">
        <v>2345</v>
      </c>
      <c r="E298" t="str">
        <f t="shared" si="4"/>
        <v>東京都千代田区丸の内グラントウキョウサウスタワー（３１階）</v>
      </c>
    </row>
    <row r="299" spans="1:5">
      <c r="A299">
        <v>1006632</v>
      </c>
      <c r="B299" t="s">
        <v>2137</v>
      </c>
      <c r="C299" t="s">
        <v>2138</v>
      </c>
      <c r="D299" t="s">
        <v>2346</v>
      </c>
      <c r="E299" t="str">
        <f t="shared" si="4"/>
        <v>東京都千代田区丸の内グラントウキョウサウスタワー（３２階）</v>
      </c>
    </row>
    <row r="300" spans="1:5">
      <c r="A300">
        <v>1006633</v>
      </c>
      <c r="B300" t="s">
        <v>2137</v>
      </c>
      <c r="C300" t="s">
        <v>2138</v>
      </c>
      <c r="D300" t="s">
        <v>2347</v>
      </c>
      <c r="E300" t="str">
        <f t="shared" si="4"/>
        <v>東京都千代田区丸の内グラントウキョウサウスタワー（３３階）</v>
      </c>
    </row>
    <row r="301" spans="1:5">
      <c r="A301">
        <v>1006634</v>
      </c>
      <c r="B301" t="s">
        <v>2137</v>
      </c>
      <c r="C301" t="s">
        <v>2138</v>
      </c>
      <c r="D301" t="s">
        <v>2348</v>
      </c>
      <c r="E301" t="str">
        <f t="shared" si="4"/>
        <v>東京都千代田区丸の内グラントウキョウサウスタワー（３４階）</v>
      </c>
    </row>
    <row r="302" spans="1:5">
      <c r="A302">
        <v>1006635</v>
      </c>
      <c r="B302" t="s">
        <v>2137</v>
      </c>
      <c r="C302" t="s">
        <v>2138</v>
      </c>
      <c r="D302" t="s">
        <v>2349</v>
      </c>
      <c r="E302" t="str">
        <f t="shared" si="4"/>
        <v>東京都千代田区丸の内グラントウキョウサウスタワー（３５階）</v>
      </c>
    </row>
    <row r="303" spans="1:5">
      <c r="A303">
        <v>1006636</v>
      </c>
      <c r="B303" t="s">
        <v>2137</v>
      </c>
      <c r="C303" t="s">
        <v>2138</v>
      </c>
      <c r="D303" t="s">
        <v>2350</v>
      </c>
      <c r="E303" t="str">
        <f t="shared" si="4"/>
        <v>東京都千代田区丸の内グラントウキョウサウスタワー（３６階）</v>
      </c>
    </row>
    <row r="304" spans="1:5">
      <c r="A304">
        <v>1006637</v>
      </c>
      <c r="B304" t="s">
        <v>2137</v>
      </c>
      <c r="C304" t="s">
        <v>2138</v>
      </c>
      <c r="D304" t="s">
        <v>2351</v>
      </c>
      <c r="E304" t="str">
        <f t="shared" si="4"/>
        <v>東京都千代田区丸の内グラントウキョウサウスタワー（３７階）</v>
      </c>
    </row>
    <row r="305" spans="1:5">
      <c r="A305">
        <v>1006638</v>
      </c>
      <c r="B305" t="s">
        <v>2137</v>
      </c>
      <c r="C305" t="s">
        <v>2138</v>
      </c>
      <c r="D305" t="s">
        <v>2352</v>
      </c>
      <c r="E305" t="str">
        <f t="shared" si="4"/>
        <v>東京都千代田区丸の内グラントウキョウサウスタワー（３８階）</v>
      </c>
    </row>
    <row r="306" spans="1:5">
      <c r="A306">
        <v>1006639</v>
      </c>
      <c r="B306" t="s">
        <v>2137</v>
      </c>
      <c r="C306" t="s">
        <v>2138</v>
      </c>
      <c r="D306" t="s">
        <v>2353</v>
      </c>
      <c r="E306" t="str">
        <f t="shared" si="4"/>
        <v>東京都千代田区丸の内グラントウキョウサウスタワー（３９階）</v>
      </c>
    </row>
    <row r="307" spans="1:5">
      <c r="A307">
        <v>1006640</v>
      </c>
      <c r="B307" t="s">
        <v>2137</v>
      </c>
      <c r="C307" t="s">
        <v>2138</v>
      </c>
      <c r="D307" t="s">
        <v>2354</v>
      </c>
      <c r="E307" t="str">
        <f t="shared" si="4"/>
        <v>東京都千代田区丸の内グラントウキョウサウスタワー（４０階）</v>
      </c>
    </row>
    <row r="308" spans="1:5">
      <c r="A308">
        <v>1006641</v>
      </c>
      <c r="B308" t="s">
        <v>2137</v>
      </c>
      <c r="C308" t="s">
        <v>2138</v>
      </c>
      <c r="D308" t="s">
        <v>2355</v>
      </c>
      <c r="E308" t="str">
        <f t="shared" si="4"/>
        <v>東京都千代田区丸の内グラントウキョウサウスタワー（４１階）</v>
      </c>
    </row>
    <row r="309" spans="1:5">
      <c r="A309">
        <v>1006642</v>
      </c>
      <c r="B309" t="s">
        <v>2137</v>
      </c>
      <c r="C309" t="s">
        <v>2138</v>
      </c>
      <c r="D309" t="s">
        <v>2356</v>
      </c>
      <c r="E309" t="str">
        <f t="shared" si="4"/>
        <v>東京都千代田区丸の内グラントウキョウサウスタワー（４２階）</v>
      </c>
    </row>
    <row r="310" spans="1:5">
      <c r="A310">
        <v>1006690</v>
      </c>
      <c r="B310" t="s">
        <v>2137</v>
      </c>
      <c r="C310" t="s">
        <v>2138</v>
      </c>
      <c r="D310" t="s">
        <v>2314</v>
      </c>
      <c r="E310" t="str">
        <f t="shared" si="4"/>
        <v>東京都千代田区丸の内グラントウキョウサウスタワー（地階・階層不明）</v>
      </c>
    </row>
    <row r="311" spans="1:5">
      <c r="A311">
        <v>1006701</v>
      </c>
      <c r="B311" t="s">
        <v>2137</v>
      </c>
      <c r="C311" t="s">
        <v>2138</v>
      </c>
      <c r="D311" t="s">
        <v>2358</v>
      </c>
      <c r="E311" t="str">
        <f t="shared" si="4"/>
        <v>東京都千代田区丸の内グラントウキョウノースタワー（１階）</v>
      </c>
    </row>
    <row r="312" spans="1:5">
      <c r="A312">
        <v>1006702</v>
      </c>
      <c r="B312" t="s">
        <v>2137</v>
      </c>
      <c r="C312" t="s">
        <v>2138</v>
      </c>
      <c r="D312" t="s">
        <v>2359</v>
      </c>
      <c r="E312" t="str">
        <f t="shared" si="4"/>
        <v>東京都千代田区丸の内グラントウキョウノースタワー（２階）</v>
      </c>
    </row>
    <row r="313" spans="1:5">
      <c r="A313">
        <v>1006703</v>
      </c>
      <c r="B313" t="s">
        <v>2137</v>
      </c>
      <c r="C313" t="s">
        <v>2138</v>
      </c>
      <c r="D313" t="s">
        <v>2360</v>
      </c>
      <c r="E313" t="str">
        <f t="shared" si="4"/>
        <v>東京都千代田区丸の内グラントウキョウノースタワー（３階）</v>
      </c>
    </row>
    <row r="314" spans="1:5">
      <c r="A314">
        <v>1006704</v>
      </c>
      <c r="B314" t="s">
        <v>2137</v>
      </c>
      <c r="C314" t="s">
        <v>2138</v>
      </c>
      <c r="D314" t="s">
        <v>2361</v>
      </c>
      <c r="E314" t="str">
        <f t="shared" si="4"/>
        <v>東京都千代田区丸の内グラントウキョウノースタワー（４階）</v>
      </c>
    </row>
    <row r="315" spans="1:5">
      <c r="A315">
        <v>1006705</v>
      </c>
      <c r="B315" t="s">
        <v>2137</v>
      </c>
      <c r="C315" t="s">
        <v>2138</v>
      </c>
      <c r="D315" t="s">
        <v>2362</v>
      </c>
      <c r="E315" t="str">
        <f t="shared" si="4"/>
        <v>東京都千代田区丸の内グラントウキョウノースタワー（５階）</v>
      </c>
    </row>
    <row r="316" spans="1:5">
      <c r="A316">
        <v>1006706</v>
      </c>
      <c r="B316" t="s">
        <v>2137</v>
      </c>
      <c r="C316" t="s">
        <v>2138</v>
      </c>
      <c r="D316" t="s">
        <v>2363</v>
      </c>
      <c r="E316" t="str">
        <f t="shared" si="4"/>
        <v>東京都千代田区丸の内グラントウキョウノースタワー（６階）</v>
      </c>
    </row>
    <row r="317" spans="1:5">
      <c r="A317">
        <v>1006707</v>
      </c>
      <c r="B317" t="s">
        <v>2137</v>
      </c>
      <c r="C317" t="s">
        <v>2138</v>
      </c>
      <c r="D317" t="s">
        <v>2364</v>
      </c>
      <c r="E317" t="str">
        <f t="shared" si="4"/>
        <v>東京都千代田区丸の内グラントウキョウノースタワー（７階）</v>
      </c>
    </row>
    <row r="318" spans="1:5">
      <c r="A318">
        <v>1006708</v>
      </c>
      <c r="B318" t="s">
        <v>2137</v>
      </c>
      <c r="C318" t="s">
        <v>2138</v>
      </c>
      <c r="D318" t="s">
        <v>2365</v>
      </c>
      <c r="E318" t="str">
        <f t="shared" si="4"/>
        <v>東京都千代田区丸の内グラントウキョウノースタワー（８階）</v>
      </c>
    </row>
    <row r="319" spans="1:5">
      <c r="A319">
        <v>1006709</v>
      </c>
      <c r="B319" t="s">
        <v>2137</v>
      </c>
      <c r="C319" t="s">
        <v>2138</v>
      </c>
      <c r="D319" t="s">
        <v>2366</v>
      </c>
      <c r="E319" t="str">
        <f t="shared" si="4"/>
        <v>東京都千代田区丸の内グラントウキョウノースタワー（９階）</v>
      </c>
    </row>
    <row r="320" spans="1:5">
      <c r="A320">
        <v>1006710</v>
      </c>
      <c r="B320" t="s">
        <v>2137</v>
      </c>
      <c r="C320" t="s">
        <v>2138</v>
      </c>
      <c r="D320" t="s">
        <v>2367</v>
      </c>
      <c r="E320" t="str">
        <f t="shared" si="4"/>
        <v>東京都千代田区丸の内グラントウキョウノースタワー（１０階）</v>
      </c>
    </row>
    <row r="321" spans="1:5">
      <c r="A321">
        <v>1006711</v>
      </c>
      <c r="B321" t="s">
        <v>2137</v>
      </c>
      <c r="C321" t="s">
        <v>2138</v>
      </c>
      <c r="D321" t="s">
        <v>2368</v>
      </c>
      <c r="E321" t="str">
        <f t="shared" ref="E321:E384" si="5">IF(D321="以下に掲載がない場合",B321&amp;C321,B321&amp;C321&amp;D321)</f>
        <v>東京都千代田区丸の内グラントウキョウノースタワー（１１階）</v>
      </c>
    </row>
    <row r="322" spans="1:5">
      <c r="A322">
        <v>1006712</v>
      </c>
      <c r="B322" t="s">
        <v>2137</v>
      </c>
      <c r="C322" t="s">
        <v>2138</v>
      </c>
      <c r="D322" t="s">
        <v>2369</v>
      </c>
      <c r="E322" t="str">
        <f t="shared" si="5"/>
        <v>東京都千代田区丸の内グラントウキョウノースタワー（１２階）</v>
      </c>
    </row>
    <row r="323" spans="1:5">
      <c r="A323">
        <v>1006713</v>
      </c>
      <c r="B323" t="s">
        <v>2137</v>
      </c>
      <c r="C323" t="s">
        <v>2138</v>
      </c>
      <c r="D323" t="s">
        <v>2370</v>
      </c>
      <c r="E323" t="str">
        <f t="shared" si="5"/>
        <v>東京都千代田区丸の内グラントウキョウノースタワー（１３階）</v>
      </c>
    </row>
    <row r="324" spans="1:5">
      <c r="A324">
        <v>1006714</v>
      </c>
      <c r="B324" t="s">
        <v>2137</v>
      </c>
      <c r="C324" t="s">
        <v>2138</v>
      </c>
      <c r="D324" t="s">
        <v>2371</v>
      </c>
      <c r="E324" t="str">
        <f t="shared" si="5"/>
        <v>東京都千代田区丸の内グラントウキョウノースタワー（１４階）</v>
      </c>
    </row>
    <row r="325" spans="1:5">
      <c r="A325">
        <v>1006715</v>
      </c>
      <c r="B325" t="s">
        <v>2137</v>
      </c>
      <c r="C325" t="s">
        <v>2138</v>
      </c>
      <c r="D325" t="s">
        <v>2372</v>
      </c>
      <c r="E325" t="str">
        <f t="shared" si="5"/>
        <v>東京都千代田区丸の内グラントウキョウノースタワー（１５階）</v>
      </c>
    </row>
    <row r="326" spans="1:5">
      <c r="A326">
        <v>1006716</v>
      </c>
      <c r="B326" t="s">
        <v>2137</v>
      </c>
      <c r="C326" t="s">
        <v>2138</v>
      </c>
      <c r="D326" t="s">
        <v>2373</v>
      </c>
      <c r="E326" t="str">
        <f t="shared" si="5"/>
        <v>東京都千代田区丸の内グラントウキョウノースタワー（１６階）</v>
      </c>
    </row>
    <row r="327" spans="1:5">
      <c r="A327">
        <v>1006717</v>
      </c>
      <c r="B327" t="s">
        <v>2137</v>
      </c>
      <c r="C327" t="s">
        <v>2138</v>
      </c>
      <c r="D327" t="s">
        <v>2374</v>
      </c>
      <c r="E327" t="str">
        <f t="shared" si="5"/>
        <v>東京都千代田区丸の内グラントウキョウノースタワー（１７階）</v>
      </c>
    </row>
    <row r="328" spans="1:5">
      <c r="A328">
        <v>1006718</v>
      </c>
      <c r="B328" t="s">
        <v>2137</v>
      </c>
      <c r="C328" t="s">
        <v>2138</v>
      </c>
      <c r="D328" t="s">
        <v>2375</v>
      </c>
      <c r="E328" t="str">
        <f t="shared" si="5"/>
        <v>東京都千代田区丸の内グラントウキョウノースタワー（１８階）</v>
      </c>
    </row>
    <row r="329" spans="1:5">
      <c r="A329">
        <v>1006719</v>
      </c>
      <c r="B329" t="s">
        <v>2137</v>
      </c>
      <c r="C329" t="s">
        <v>2138</v>
      </c>
      <c r="D329" t="s">
        <v>2376</v>
      </c>
      <c r="E329" t="str">
        <f t="shared" si="5"/>
        <v>東京都千代田区丸の内グラントウキョウノースタワー（１９階）</v>
      </c>
    </row>
    <row r="330" spans="1:5">
      <c r="A330">
        <v>1006720</v>
      </c>
      <c r="B330" t="s">
        <v>2137</v>
      </c>
      <c r="C330" t="s">
        <v>2138</v>
      </c>
      <c r="D330" t="s">
        <v>2377</v>
      </c>
      <c r="E330" t="str">
        <f t="shared" si="5"/>
        <v>東京都千代田区丸の内グラントウキョウノースタワー（２０階）</v>
      </c>
    </row>
    <row r="331" spans="1:5">
      <c r="A331">
        <v>1006721</v>
      </c>
      <c r="B331" t="s">
        <v>2137</v>
      </c>
      <c r="C331" t="s">
        <v>2138</v>
      </c>
      <c r="D331" t="s">
        <v>2378</v>
      </c>
      <c r="E331" t="str">
        <f t="shared" si="5"/>
        <v>東京都千代田区丸の内グラントウキョウノースタワー（２１階）</v>
      </c>
    </row>
    <row r="332" spans="1:5">
      <c r="A332">
        <v>1006722</v>
      </c>
      <c r="B332" t="s">
        <v>2137</v>
      </c>
      <c r="C332" t="s">
        <v>2138</v>
      </c>
      <c r="D332" t="s">
        <v>2379</v>
      </c>
      <c r="E332" t="str">
        <f t="shared" si="5"/>
        <v>東京都千代田区丸の内グラントウキョウノースタワー（２２階）</v>
      </c>
    </row>
    <row r="333" spans="1:5">
      <c r="A333">
        <v>1006723</v>
      </c>
      <c r="B333" t="s">
        <v>2137</v>
      </c>
      <c r="C333" t="s">
        <v>2138</v>
      </c>
      <c r="D333" t="s">
        <v>2380</v>
      </c>
      <c r="E333" t="str">
        <f t="shared" si="5"/>
        <v>東京都千代田区丸の内グラントウキョウノースタワー（２３階）</v>
      </c>
    </row>
    <row r="334" spans="1:5">
      <c r="A334">
        <v>1006724</v>
      </c>
      <c r="B334" t="s">
        <v>2137</v>
      </c>
      <c r="C334" t="s">
        <v>2138</v>
      </c>
      <c r="D334" t="s">
        <v>2381</v>
      </c>
      <c r="E334" t="str">
        <f t="shared" si="5"/>
        <v>東京都千代田区丸の内グラントウキョウノースタワー（２４階）</v>
      </c>
    </row>
    <row r="335" spans="1:5">
      <c r="A335">
        <v>1006725</v>
      </c>
      <c r="B335" t="s">
        <v>2137</v>
      </c>
      <c r="C335" t="s">
        <v>2138</v>
      </c>
      <c r="D335" t="s">
        <v>2382</v>
      </c>
      <c r="E335" t="str">
        <f t="shared" si="5"/>
        <v>東京都千代田区丸の内グラントウキョウノースタワー（２５階）</v>
      </c>
    </row>
    <row r="336" spans="1:5">
      <c r="A336">
        <v>1006726</v>
      </c>
      <c r="B336" t="s">
        <v>2137</v>
      </c>
      <c r="C336" t="s">
        <v>2138</v>
      </c>
      <c r="D336" t="s">
        <v>2383</v>
      </c>
      <c r="E336" t="str">
        <f t="shared" si="5"/>
        <v>東京都千代田区丸の内グラントウキョウノースタワー（２６階）</v>
      </c>
    </row>
    <row r="337" spans="1:5">
      <c r="A337">
        <v>1006727</v>
      </c>
      <c r="B337" t="s">
        <v>2137</v>
      </c>
      <c r="C337" t="s">
        <v>2138</v>
      </c>
      <c r="D337" t="s">
        <v>2384</v>
      </c>
      <c r="E337" t="str">
        <f t="shared" si="5"/>
        <v>東京都千代田区丸の内グラントウキョウノースタワー（２７階）</v>
      </c>
    </row>
    <row r="338" spans="1:5">
      <c r="A338">
        <v>1006728</v>
      </c>
      <c r="B338" t="s">
        <v>2137</v>
      </c>
      <c r="C338" t="s">
        <v>2138</v>
      </c>
      <c r="D338" t="s">
        <v>2385</v>
      </c>
      <c r="E338" t="str">
        <f t="shared" si="5"/>
        <v>東京都千代田区丸の内グラントウキョウノースタワー（２８階）</v>
      </c>
    </row>
    <row r="339" spans="1:5">
      <c r="A339">
        <v>1006729</v>
      </c>
      <c r="B339" t="s">
        <v>2137</v>
      </c>
      <c r="C339" t="s">
        <v>2138</v>
      </c>
      <c r="D339" t="s">
        <v>2386</v>
      </c>
      <c r="E339" t="str">
        <f t="shared" si="5"/>
        <v>東京都千代田区丸の内グラントウキョウノースタワー（２９階）</v>
      </c>
    </row>
    <row r="340" spans="1:5">
      <c r="A340">
        <v>1006730</v>
      </c>
      <c r="B340" t="s">
        <v>2137</v>
      </c>
      <c r="C340" t="s">
        <v>2138</v>
      </c>
      <c r="D340" t="s">
        <v>2387</v>
      </c>
      <c r="E340" t="str">
        <f t="shared" si="5"/>
        <v>東京都千代田区丸の内グラントウキョウノースタワー（３０階）</v>
      </c>
    </row>
    <row r="341" spans="1:5">
      <c r="A341">
        <v>1006731</v>
      </c>
      <c r="B341" t="s">
        <v>2137</v>
      </c>
      <c r="C341" t="s">
        <v>2138</v>
      </c>
      <c r="D341" t="s">
        <v>2388</v>
      </c>
      <c r="E341" t="str">
        <f t="shared" si="5"/>
        <v>東京都千代田区丸の内グラントウキョウノースタワー（３１階）</v>
      </c>
    </row>
    <row r="342" spans="1:5">
      <c r="A342">
        <v>1006732</v>
      </c>
      <c r="B342" t="s">
        <v>2137</v>
      </c>
      <c r="C342" t="s">
        <v>2138</v>
      </c>
      <c r="D342" t="s">
        <v>2389</v>
      </c>
      <c r="E342" t="str">
        <f t="shared" si="5"/>
        <v>東京都千代田区丸の内グラントウキョウノースタワー（３２階）</v>
      </c>
    </row>
    <row r="343" spans="1:5">
      <c r="A343">
        <v>1006733</v>
      </c>
      <c r="B343" t="s">
        <v>2137</v>
      </c>
      <c r="C343" t="s">
        <v>2138</v>
      </c>
      <c r="D343" t="s">
        <v>2390</v>
      </c>
      <c r="E343" t="str">
        <f t="shared" si="5"/>
        <v>東京都千代田区丸の内グラントウキョウノースタワー（３３階）</v>
      </c>
    </row>
    <row r="344" spans="1:5">
      <c r="A344">
        <v>1006734</v>
      </c>
      <c r="B344" t="s">
        <v>2137</v>
      </c>
      <c r="C344" t="s">
        <v>2138</v>
      </c>
      <c r="D344" t="s">
        <v>2391</v>
      </c>
      <c r="E344" t="str">
        <f t="shared" si="5"/>
        <v>東京都千代田区丸の内グラントウキョウノースタワー（３４階）</v>
      </c>
    </row>
    <row r="345" spans="1:5">
      <c r="A345">
        <v>1006735</v>
      </c>
      <c r="B345" t="s">
        <v>2137</v>
      </c>
      <c r="C345" t="s">
        <v>2138</v>
      </c>
      <c r="D345" t="s">
        <v>2392</v>
      </c>
      <c r="E345" t="str">
        <f t="shared" si="5"/>
        <v>東京都千代田区丸の内グラントウキョウノースタワー（３５階）</v>
      </c>
    </row>
    <row r="346" spans="1:5">
      <c r="A346">
        <v>1006736</v>
      </c>
      <c r="B346" t="s">
        <v>2137</v>
      </c>
      <c r="C346" t="s">
        <v>2138</v>
      </c>
      <c r="D346" t="s">
        <v>2393</v>
      </c>
      <c r="E346" t="str">
        <f t="shared" si="5"/>
        <v>東京都千代田区丸の内グラントウキョウノースタワー（３６階）</v>
      </c>
    </row>
    <row r="347" spans="1:5">
      <c r="A347">
        <v>1006737</v>
      </c>
      <c r="B347" t="s">
        <v>2137</v>
      </c>
      <c r="C347" t="s">
        <v>2138</v>
      </c>
      <c r="D347" t="s">
        <v>2394</v>
      </c>
      <c r="E347" t="str">
        <f t="shared" si="5"/>
        <v>東京都千代田区丸の内グラントウキョウノースタワー（３７階）</v>
      </c>
    </row>
    <row r="348" spans="1:5">
      <c r="A348">
        <v>1006738</v>
      </c>
      <c r="B348" t="s">
        <v>2137</v>
      </c>
      <c r="C348" t="s">
        <v>2138</v>
      </c>
      <c r="D348" t="s">
        <v>2395</v>
      </c>
      <c r="E348" t="str">
        <f t="shared" si="5"/>
        <v>東京都千代田区丸の内グラントウキョウノースタワー（３８階）</v>
      </c>
    </row>
    <row r="349" spans="1:5">
      <c r="A349">
        <v>1006739</v>
      </c>
      <c r="B349" t="s">
        <v>2137</v>
      </c>
      <c r="C349" t="s">
        <v>2138</v>
      </c>
      <c r="D349" t="s">
        <v>2396</v>
      </c>
      <c r="E349" t="str">
        <f t="shared" si="5"/>
        <v>東京都千代田区丸の内グラントウキョウノースタワー（３９階）</v>
      </c>
    </row>
    <row r="350" spans="1:5">
      <c r="A350">
        <v>1006740</v>
      </c>
      <c r="B350" t="s">
        <v>2137</v>
      </c>
      <c r="C350" t="s">
        <v>2138</v>
      </c>
      <c r="D350" t="s">
        <v>2397</v>
      </c>
      <c r="E350" t="str">
        <f t="shared" si="5"/>
        <v>東京都千代田区丸の内グラントウキョウノースタワー（４０階）</v>
      </c>
    </row>
    <row r="351" spans="1:5">
      <c r="A351">
        <v>1006741</v>
      </c>
      <c r="B351" t="s">
        <v>2137</v>
      </c>
      <c r="C351" t="s">
        <v>2138</v>
      </c>
      <c r="D351" t="s">
        <v>2398</v>
      </c>
      <c r="E351" t="str">
        <f t="shared" si="5"/>
        <v>東京都千代田区丸の内グラントウキョウノースタワー（４１階）</v>
      </c>
    </row>
    <row r="352" spans="1:5">
      <c r="A352">
        <v>1006742</v>
      </c>
      <c r="B352" t="s">
        <v>2137</v>
      </c>
      <c r="C352" t="s">
        <v>2138</v>
      </c>
      <c r="D352" t="s">
        <v>2399</v>
      </c>
      <c r="E352" t="str">
        <f t="shared" si="5"/>
        <v>東京都千代田区丸の内グラントウキョウノースタワー（４２階）</v>
      </c>
    </row>
    <row r="353" spans="1:5">
      <c r="A353">
        <v>1006743</v>
      </c>
      <c r="B353" t="s">
        <v>2137</v>
      </c>
      <c r="C353" t="s">
        <v>2138</v>
      </c>
      <c r="D353" t="s">
        <v>2400</v>
      </c>
      <c r="E353" t="str">
        <f t="shared" si="5"/>
        <v>東京都千代田区丸の内グラントウキョウノースタワー（４３階）</v>
      </c>
    </row>
    <row r="354" spans="1:5">
      <c r="A354">
        <v>1006790</v>
      </c>
      <c r="B354" t="s">
        <v>2137</v>
      </c>
      <c r="C354" t="s">
        <v>2138</v>
      </c>
      <c r="D354" t="s">
        <v>2357</v>
      </c>
      <c r="E354" t="str">
        <f t="shared" si="5"/>
        <v>東京都千代田区丸の内グラントウキョウノースタワー（地階・階層不明）</v>
      </c>
    </row>
    <row r="355" spans="1:5">
      <c r="A355">
        <v>1006801</v>
      </c>
      <c r="B355" t="s">
        <v>2137</v>
      </c>
      <c r="C355" t="s">
        <v>2138</v>
      </c>
      <c r="D355" t="s">
        <v>2146</v>
      </c>
      <c r="E355" t="str">
        <f t="shared" si="5"/>
        <v>東京都千代田区大手町ＪＡビル（１階）</v>
      </c>
    </row>
    <row r="356" spans="1:5">
      <c r="A356">
        <v>1006802</v>
      </c>
      <c r="B356" t="s">
        <v>2137</v>
      </c>
      <c r="C356" t="s">
        <v>2138</v>
      </c>
      <c r="D356" t="s">
        <v>2147</v>
      </c>
      <c r="E356" t="str">
        <f t="shared" si="5"/>
        <v>東京都千代田区大手町ＪＡビル（２階）</v>
      </c>
    </row>
    <row r="357" spans="1:5">
      <c r="A357">
        <v>1006803</v>
      </c>
      <c r="B357" t="s">
        <v>2137</v>
      </c>
      <c r="C357" t="s">
        <v>2138</v>
      </c>
      <c r="D357" t="s">
        <v>2148</v>
      </c>
      <c r="E357" t="str">
        <f t="shared" si="5"/>
        <v>東京都千代田区大手町ＪＡビル（３階）</v>
      </c>
    </row>
    <row r="358" spans="1:5">
      <c r="A358">
        <v>1006804</v>
      </c>
      <c r="B358" t="s">
        <v>2137</v>
      </c>
      <c r="C358" t="s">
        <v>2138</v>
      </c>
      <c r="D358" t="s">
        <v>2149</v>
      </c>
      <c r="E358" t="str">
        <f t="shared" si="5"/>
        <v>東京都千代田区大手町ＪＡビル（４階）</v>
      </c>
    </row>
    <row r="359" spans="1:5">
      <c r="A359">
        <v>1006805</v>
      </c>
      <c r="B359" t="s">
        <v>2137</v>
      </c>
      <c r="C359" t="s">
        <v>2138</v>
      </c>
      <c r="D359" t="s">
        <v>2150</v>
      </c>
      <c r="E359" t="str">
        <f t="shared" si="5"/>
        <v>東京都千代田区大手町ＪＡビル（５階）</v>
      </c>
    </row>
    <row r="360" spans="1:5">
      <c r="A360">
        <v>1006806</v>
      </c>
      <c r="B360" t="s">
        <v>2137</v>
      </c>
      <c r="C360" t="s">
        <v>2138</v>
      </c>
      <c r="D360" t="s">
        <v>2151</v>
      </c>
      <c r="E360" t="str">
        <f t="shared" si="5"/>
        <v>東京都千代田区大手町ＪＡビル（６階）</v>
      </c>
    </row>
    <row r="361" spans="1:5">
      <c r="A361">
        <v>1006807</v>
      </c>
      <c r="B361" t="s">
        <v>2137</v>
      </c>
      <c r="C361" t="s">
        <v>2138</v>
      </c>
      <c r="D361" t="s">
        <v>2152</v>
      </c>
      <c r="E361" t="str">
        <f t="shared" si="5"/>
        <v>東京都千代田区大手町ＪＡビル（７階）</v>
      </c>
    </row>
    <row r="362" spans="1:5">
      <c r="A362">
        <v>1006808</v>
      </c>
      <c r="B362" t="s">
        <v>2137</v>
      </c>
      <c r="C362" t="s">
        <v>2138</v>
      </c>
      <c r="D362" t="s">
        <v>2153</v>
      </c>
      <c r="E362" t="str">
        <f t="shared" si="5"/>
        <v>東京都千代田区大手町ＪＡビル（８階）</v>
      </c>
    </row>
    <row r="363" spans="1:5">
      <c r="A363">
        <v>1006809</v>
      </c>
      <c r="B363" t="s">
        <v>2137</v>
      </c>
      <c r="C363" t="s">
        <v>2138</v>
      </c>
      <c r="D363" t="s">
        <v>2154</v>
      </c>
      <c r="E363" t="str">
        <f t="shared" si="5"/>
        <v>東京都千代田区大手町ＪＡビル（９階）</v>
      </c>
    </row>
    <row r="364" spans="1:5">
      <c r="A364">
        <v>1006810</v>
      </c>
      <c r="B364" t="s">
        <v>2137</v>
      </c>
      <c r="C364" t="s">
        <v>2138</v>
      </c>
      <c r="D364" t="s">
        <v>2155</v>
      </c>
      <c r="E364" t="str">
        <f t="shared" si="5"/>
        <v>東京都千代田区大手町ＪＡビル（１０階）</v>
      </c>
    </row>
    <row r="365" spans="1:5">
      <c r="A365">
        <v>1006811</v>
      </c>
      <c r="B365" t="s">
        <v>2137</v>
      </c>
      <c r="C365" t="s">
        <v>2138</v>
      </c>
      <c r="D365" t="s">
        <v>2156</v>
      </c>
      <c r="E365" t="str">
        <f t="shared" si="5"/>
        <v>東京都千代田区大手町ＪＡビル（１１階）</v>
      </c>
    </row>
    <row r="366" spans="1:5">
      <c r="A366">
        <v>1006812</v>
      </c>
      <c r="B366" t="s">
        <v>2137</v>
      </c>
      <c r="C366" t="s">
        <v>2138</v>
      </c>
      <c r="D366" t="s">
        <v>2157</v>
      </c>
      <c r="E366" t="str">
        <f t="shared" si="5"/>
        <v>東京都千代田区大手町ＪＡビル（１２階）</v>
      </c>
    </row>
    <row r="367" spans="1:5">
      <c r="A367">
        <v>1006813</v>
      </c>
      <c r="B367" t="s">
        <v>2137</v>
      </c>
      <c r="C367" t="s">
        <v>2138</v>
      </c>
      <c r="D367" t="s">
        <v>2158</v>
      </c>
      <c r="E367" t="str">
        <f t="shared" si="5"/>
        <v>東京都千代田区大手町ＪＡビル（１３階）</v>
      </c>
    </row>
    <row r="368" spans="1:5">
      <c r="A368">
        <v>1006814</v>
      </c>
      <c r="B368" t="s">
        <v>2137</v>
      </c>
      <c r="C368" t="s">
        <v>2138</v>
      </c>
      <c r="D368" t="s">
        <v>2159</v>
      </c>
      <c r="E368" t="str">
        <f t="shared" si="5"/>
        <v>東京都千代田区大手町ＪＡビル（１４階）</v>
      </c>
    </row>
    <row r="369" spans="1:5">
      <c r="A369">
        <v>1006815</v>
      </c>
      <c r="B369" t="s">
        <v>2137</v>
      </c>
      <c r="C369" t="s">
        <v>2138</v>
      </c>
      <c r="D369" t="s">
        <v>2160</v>
      </c>
      <c r="E369" t="str">
        <f t="shared" si="5"/>
        <v>東京都千代田区大手町ＪＡビル（１５階）</v>
      </c>
    </row>
    <row r="370" spans="1:5">
      <c r="A370">
        <v>1006816</v>
      </c>
      <c r="B370" t="s">
        <v>2137</v>
      </c>
      <c r="C370" t="s">
        <v>2138</v>
      </c>
      <c r="D370" t="s">
        <v>2161</v>
      </c>
      <c r="E370" t="str">
        <f t="shared" si="5"/>
        <v>東京都千代田区大手町ＪＡビル（１６階）</v>
      </c>
    </row>
    <row r="371" spans="1:5">
      <c r="A371">
        <v>1006817</v>
      </c>
      <c r="B371" t="s">
        <v>2137</v>
      </c>
      <c r="C371" t="s">
        <v>2138</v>
      </c>
      <c r="D371" t="s">
        <v>2162</v>
      </c>
      <c r="E371" t="str">
        <f t="shared" si="5"/>
        <v>東京都千代田区大手町ＪＡビル（１７階）</v>
      </c>
    </row>
    <row r="372" spans="1:5">
      <c r="A372">
        <v>1006818</v>
      </c>
      <c r="B372" t="s">
        <v>2137</v>
      </c>
      <c r="C372" t="s">
        <v>2138</v>
      </c>
      <c r="D372" t="s">
        <v>2163</v>
      </c>
      <c r="E372" t="str">
        <f t="shared" si="5"/>
        <v>東京都千代田区大手町ＪＡビル（１８階）</v>
      </c>
    </row>
    <row r="373" spans="1:5">
      <c r="A373">
        <v>1006819</v>
      </c>
      <c r="B373" t="s">
        <v>2137</v>
      </c>
      <c r="C373" t="s">
        <v>2138</v>
      </c>
      <c r="D373" t="s">
        <v>2164</v>
      </c>
      <c r="E373" t="str">
        <f t="shared" si="5"/>
        <v>東京都千代田区大手町ＪＡビル（１９階）</v>
      </c>
    </row>
    <row r="374" spans="1:5">
      <c r="A374">
        <v>1006820</v>
      </c>
      <c r="B374" t="s">
        <v>2137</v>
      </c>
      <c r="C374" t="s">
        <v>2138</v>
      </c>
      <c r="D374" t="s">
        <v>2165</v>
      </c>
      <c r="E374" t="str">
        <f t="shared" si="5"/>
        <v>東京都千代田区大手町ＪＡビル（２０階）</v>
      </c>
    </row>
    <row r="375" spans="1:5">
      <c r="A375">
        <v>1006821</v>
      </c>
      <c r="B375" t="s">
        <v>2137</v>
      </c>
      <c r="C375" t="s">
        <v>2138</v>
      </c>
      <c r="D375" t="s">
        <v>2166</v>
      </c>
      <c r="E375" t="str">
        <f t="shared" si="5"/>
        <v>東京都千代田区大手町ＪＡビル（２１階）</v>
      </c>
    </row>
    <row r="376" spans="1:5">
      <c r="A376">
        <v>1006822</v>
      </c>
      <c r="B376" t="s">
        <v>2137</v>
      </c>
      <c r="C376" t="s">
        <v>2138</v>
      </c>
      <c r="D376" t="s">
        <v>2167</v>
      </c>
      <c r="E376" t="str">
        <f t="shared" si="5"/>
        <v>東京都千代田区大手町ＪＡビル（２２階）</v>
      </c>
    </row>
    <row r="377" spans="1:5">
      <c r="A377">
        <v>1006823</v>
      </c>
      <c r="B377" t="s">
        <v>2137</v>
      </c>
      <c r="C377" t="s">
        <v>2138</v>
      </c>
      <c r="D377" t="s">
        <v>2168</v>
      </c>
      <c r="E377" t="str">
        <f t="shared" si="5"/>
        <v>東京都千代田区大手町ＪＡビル（２３階）</v>
      </c>
    </row>
    <row r="378" spans="1:5">
      <c r="A378">
        <v>1006824</v>
      </c>
      <c r="B378" t="s">
        <v>2137</v>
      </c>
      <c r="C378" t="s">
        <v>2138</v>
      </c>
      <c r="D378" t="s">
        <v>2169</v>
      </c>
      <c r="E378" t="str">
        <f t="shared" si="5"/>
        <v>東京都千代田区大手町ＪＡビル（２４階）</v>
      </c>
    </row>
    <row r="379" spans="1:5">
      <c r="A379">
        <v>1006825</v>
      </c>
      <c r="B379" t="s">
        <v>2137</v>
      </c>
      <c r="C379" t="s">
        <v>2138</v>
      </c>
      <c r="D379" t="s">
        <v>2170</v>
      </c>
      <c r="E379" t="str">
        <f t="shared" si="5"/>
        <v>東京都千代田区大手町ＪＡビル（２５階）</v>
      </c>
    </row>
    <row r="380" spans="1:5">
      <c r="A380">
        <v>1006826</v>
      </c>
      <c r="B380" t="s">
        <v>2137</v>
      </c>
      <c r="C380" t="s">
        <v>2138</v>
      </c>
      <c r="D380" t="s">
        <v>2171</v>
      </c>
      <c r="E380" t="str">
        <f t="shared" si="5"/>
        <v>東京都千代田区大手町ＪＡビル（２６階）</v>
      </c>
    </row>
    <row r="381" spans="1:5">
      <c r="A381">
        <v>1006827</v>
      </c>
      <c r="B381" t="s">
        <v>2137</v>
      </c>
      <c r="C381" t="s">
        <v>2138</v>
      </c>
      <c r="D381" t="s">
        <v>2172</v>
      </c>
      <c r="E381" t="str">
        <f t="shared" si="5"/>
        <v>東京都千代田区大手町ＪＡビル（２７階）</v>
      </c>
    </row>
    <row r="382" spans="1:5">
      <c r="A382">
        <v>1006828</v>
      </c>
      <c r="B382" t="s">
        <v>2137</v>
      </c>
      <c r="C382" t="s">
        <v>2138</v>
      </c>
      <c r="D382" t="s">
        <v>2173</v>
      </c>
      <c r="E382" t="str">
        <f t="shared" si="5"/>
        <v>東京都千代田区大手町ＪＡビル（２８階）</v>
      </c>
    </row>
    <row r="383" spans="1:5">
      <c r="A383">
        <v>1006829</v>
      </c>
      <c r="B383" t="s">
        <v>2137</v>
      </c>
      <c r="C383" t="s">
        <v>2138</v>
      </c>
      <c r="D383" t="s">
        <v>2174</v>
      </c>
      <c r="E383" t="str">
        <f t="shared" si="5"/>
        <v>東京都千代田区大手町ＪＡビル（２９階）</v>
      </c>
    </row>
    <row r="384" spans="1:5">
      <c r="A384">
        <v>1006830</v>
      </c>
      <c r="B384" t="s">
        <v>2137</v>
      </c>
      <c r="C384" t="s">
        <v>2138</v>
      </c>
      <c r="D384" t="s">
        <v>2175</v>
      </c>
      <c r="E384" t="str">
        <f t="shared" si="5"/>
        <v>東京都千代田区大手町ＪＡビル（３０階）</v>
      </c>
    </row>
    <row r="385" spans="1:5">
      <c r="A385">
        <v>1006831</v>
      </c>
      <c r="B385" t="s">
        <v>2137</v>
      </c>
      <c r="C385" t="s">
        <v>2138</v>
      </c>
      <c r="D385" t="s">
        <v>2176</v>
      </c>
      <c r="E385" t="str">
        <f t="shared" ref="E385:E448" si="6">IF(D385="以下に掲載がない場合",B385&amp;C385,B385&amp;C385&amp;D385)</f>
        <v>東京都千代田区大手町ＪＡビル（３１階）</v>
      </c>
    </row>
    <row r="386" spans="1:5">
      <c r="A386">
        <v>1006832</v>
      </c>
      <c r="B386" t="s">
        <v>2137</v>
      </c>
      <c r="C386" t="s">
        <v>2138</v>
      </c>
      <c r="D386" t="s">
        <v>2177</v>
      </c>
      <c r="E386" t="str">
        <f t="shared" si="6"/>
        <v>東京都千代田区大手町ＪＡビル（３２階）</v>
      </c>
    </row>
    <row r="387" spans="1:5">
      <c r="A387">
        <v>1006833</v>
      </c>
      <c r="B387" t="s">
        <v>2137</v>
      </c>
      <c r="C387" t="s">
        <v>2138</v>
      </c>
      <c r="D387" t="s">
        <v>2178</v>
      </c>
      <c r="E387" t="str">
        <f t="shared" si="6"/>
        <v>東京都千代田区大手町ＪＡビル（３３階）</v>
      </c>
    </row>
    <row r="388" spans="1:5">
      <c r="A388">
        <v>1006834</v>
      </c>
      <c r="B388" t="s">
        <v>2137</v>
      </c>
      <c r="C388" t="s">
        <v>2138</v>
      </c>
      <c r="D388" t="s">
        <v>2179</v>
      </c>
      <c r="E388" t="str">
        <f t="shared" si="6"/>
        <v>東京都千代田区大手町ＪＡビル（３４階）</v>
      </c>
    </row>
    <row r="389" spans="1:5">
      <c r="A389">
        <v>1006835</v>
      </c>
      <c r="B389" t="s">
        <v>2137</v>
      </c>
      <c r="C389" t="s">
        <v>2138</v>
      </c>
      <c r="D389" t="s">
        <v>2180</v>
      </c>
      <c r="E389" t="str">
        <f t="shared" si="6"/>
        <v>東京都千代田区大手町ＪＡビル（３５階）</v>
      </c>
    </row>
    <row r="390" spans="1:5">
      <c r="A390">
        <v>1006836</v>
      </c>
      <c r="B390" t="s">
        <v>2137</v>
      </c>
      <c r="C390" t="s">
        <v>2138</v>
      </c>
      <c r="D390" t="s">
        <v>2181</v>
      </c>
      <c r="E390" t="str">
        <f t="shared" si="6"/>
        <v>東京都千代田区大手町ＪＡビル（３６階）</v>
      </c>
    </row>
    <row r="391" spans="1:5">
      <c r="A391">
        <v>1006837</v>
      </c>
      <c r="B391" t="s">
        <v>2137</v>
      </c>
      <c r="C391" t="s">
        <v>2138</v>
      </c>
      <c r="D391" t="s">
        <v>2182</v>
      </c>
      <c r="E391" t="str">
        <f t="shared" si="6"/>
        <v>東京都千代田区大手町ＪＡビル（３７階）</v>
      </c>
    </row>
    <row r="392" spans="1:5">
      <c r="A392">
        <v>1006890</v>
      </c>
      <c r="B392" t="s">
        <v>2137</v>
      </c>
      <c r="C392" t="s">
        <v>2138</v>
      </c>
      <c r="D392" t="s">
        <v>2145</v>
      </c>
      <c r="E392" t="str">
        <f t="shared" si="6"/>
        <v>東京都千代田区大手町ＪＡビル（地階・階層不明）</v>
      </c>
    </row>
    <row r="393" spans="1:5">
      <c r="A393">
        <v>1006901</v>
      </c>
      <c r="B393" t="s">
        <v>2137</v>
      </c>
      <c r="C393" t="s">
        <v>2138</v>
      </c>
      <c r="D393" t="s">
        <v>2546</v>
      </c>
      <c r="E393" t="str">
        <f t="shared" si="6"/>
        <v>東京都千代田区丸の内丸の内パークビルディング（１階）</v>
      </c>
    </row>
    <row r="394" spans="1:5">
      <c r="A394">
        <v>1006902</v>
      </c>
      <c r="B394" t="s">
        <v>2137</v>
      </c>
      <c r="C394" t="s">
        <v>2138</v>
      </c>
      <c r="D394" t="s">
        <v>2547</v>
      </c>
      <c r="E394" t="str">
        <f t="shared" si="6"/>
        <v>東京都千代田区丸の内丸の内パークビルディング（２階）</v>
      </c>
    </row>
    <row r="395" spans="1:5">
      <c r="A395">
        <v>1006903</v>
      </c>
      <c r="B395" t="s">
        <v>2137</v>
      </c>
      <c r="C395" t="s">
        <v>2138</v>
      </c>
      <c r="D395" t="s">
        <v>2548</v>
      </c>
      <c r="E395" t="str">
        <f t="shared" si="6"/>
        <v>東京都千代田区丸の内丸の内パークビルディング（３階）</v>
      </c>
    </row>
    <row r="396" spans="1:5">
      <c r="A396">
        <v>1006904</v>
      </c>
      <c r="B396" t="s">
        <v>2137</v>
      </c>
      <c r="C396" t="s">
        <v>2138</v>
      </c>
      <c r="D396" t="s">
        <v>2549</v>
      </c>
      <c r="E396" t="str">
        <f t="shared" si="6"/>
        <v>東京都千代田区丸の内丸の内パークビルディング（４階）</v>
      </c>
    </row>
    <row r="397" spans="1:5">
      <c r="A397">
        <v>1006905</v>
      </c>
      <c r="B397" t="s">
        <v>2137</v>
      </c>
      <c r="C397" t="s">
        <v>2138</v>
      </c>
      <c r="D397" t="s">
        <v>2550</v>
      </c>
      <c r="E397" t="str">
        <f t="shared" si="6"/>
        <v>東京都千代田区丸の内丸の内パークビルディング（５階）</v>
      </c>
    </row>
    <row r="398" spans="1:5">
      <c r="A398">
        <v>1006906</v>
      </c>
      <c r="B398" t="s">
        <v>2137</v>
      </c>
      <c r="C398" t="s">
        <v>2138</v>
      </c>
      <c r="D398" t="s">
        <v>2551</v>
      </c>
      <c r="E398" t="str">
        <f t="shared" si="6"/>
        <v>東京都千代田区丸の内丸の内パークビルディング（６階）</v>
      </c>
    </row>
    <row r="399" spans="1:5">
      <c r="A399">
        <v>1006907</v>
      </c>
      <c r="B399" t="s">
        <v>2137</v>
      </c>
      <c r="C399" t="s">
        <v>2138</v>
      </c>
      <c r="D399" t="s">
        <v>2552</v>
      </c>
      <c r="E399" t="str">
        <f t="shared" si="6"/>
        <v>東京都千代田区丸の内丸の内パークビルディング（７階）</v>
      </c>
    </row>
    <row r="400" spans="1:5">
      <c r="A400">
        <v>1006908</v>
      </c>
      <c r="B400" t="s">
        <v>2137</v>
      </c>
      <c r="C400" t="s">
        <v>2138</v>
      </c>
      <c r="D400" t="s">
        <v>2553</v>
      </c>
      <c r="E400" t="str">
        <f t="shared" si="6"/>
        <v>東京都千代田区丸の内丸の内パークビルディング（８階）</v>
      </c>
    </row>
    <row r="401" spans="1:5">
      <c r="A401">
        <v>1006909</v>
      </c>
      <c r="B401" t="s">
        <v>2137</v>
      </c>
      <c r="C401" t="s">
        <v>2138</v>
      </c>
      <c r="D401" t="s">
        <v>2554</v>
      </c>
      <c r="E401" t="str">
        <f t="shared" si="6"/>
        <v>東京都千代田区丸の内丸の内パークビルディング（９階）</v>
      </c>
    </row>
    <row r="402" spans="1:5">
      <c r="A402">
        <v>1006910</v>
      </c>
      <c r="B402" t="s">
        <v>2137</v>
      </c>
      <c r="C402" t="s">
        <v>2138</v>
      </c>
      <c r="D402" t="s">
        <v>2555</v>
      </c>
      <c r="E402" t="str">
        <f t="shared" si="6"/>
        <v>東京都千代田区丸の内丸の内パークビルディング（１０階）</v>
      </c>
    </row>
    <row r="403" spans="1:5">
      <c r="A403">
        <v>1006911</v>
      </c>
      <c r="B403" t="s">
        <v>2137</v>
      </c>
      <c r="C403" t="s">
        <v>2138</v>
      </c>
      <c r="D403" t="s">
        <v>2556</v>
      </c>
      <c r="E403" t="str">
        <f t="shared" si="6"/>
        <v>東京都千代田区丸の内丸の内パークビルディング（１１階）</v>
      </c>
    </row>
    <row r="404" spans="1:5">
      <c r="A404">
        <v>1006912</v>
      </c>
      <c r="B404" t="s">
        <v>2137</v>
      </c>
      <c r="C404" t="s">
        <v>2138</v>
      </c>
      <c r="D404" t="s">
        <v>2557</v>
      </c>
      <c r="E404" t="str">
        <f t="shared" si="6"/>
        <v>東京都千代田区丸の内丸の内パークビルディング（１２階）</v>
      </c>
    </row>
    <row r="405" spans="1:5">
      <c r="A405">
        <v>1006913</v>
      </c>
      <c r="B405" t="s">
        <v>2137</v>
      </c>
      <c r="C405" t="s">
        <v>2138</v>
      </c>
      <c r="D405" t="s">
        <v>2558</v>
      </c>
      <c r="E405" t="str">
        <f t="shared" si="6"/>
        <v>東京都千代田区丸の内丸の内パークビルディング（１３階）</v>
      </c>
    </row>
    <row r="406" spans="1:5">
      <c r="A406">
        <v>1006914</v>
      </c>
      <c r="B406" t="s">
        <v>2137</v>
      </c>
      <c r="C406" t="s">
        <v>2138</v>
      </c>
      <c r="D406" t="s">
        <v>2559</v>
      </c>
      <c r="E406" t="str">
        <f t="shared" si="6"/>
        <v>東京都千代田区丸の内丸の内パークビルディング（１４階）</v>
      </c>
    </row>
    <row r="407" spans="1:5">
      <c r="A407">
        <v>1006915</v>
      </c>
      <c r="B407" t="s">
        <v>2137</v>
      </c>
      <c r="C407" t="s">
        <v>2138</v>
      </c>
      <c r="D407" t="s">
        <v>2560</v>
      </c>
      <c r="E407" t="str">
        <f t="shared" si="6"/>
        <v>東京都千代田区丸の内丸の内パークビルディング（１５階）</v>
      </c>
    </row>
    <row r="408" spans="1:5">
      <c r="A408">
        <v>1006916</v>
      </c>
      <c r="B408" t="s">
        <v>2137</v>
      </c>
      <c r="C408" t="s">
        <v>2138</v>
      </c>
      <c r="D408" t="s">
        <v>2561</v>
      </c>
      <c r="E408" t="str">
        <f t="shared" si="6"/>
        <v>東京都千代田区丸の内丸の内パークビルディング（１６階）</v>
      </c>
    </row>
    <row r="409" spans="1:5">
      <c r="A409">
        <v>1006917</v>
      </c>
      <c r="B409" t="s">
        <v>2137</v>
      </c>
      <c r="C409" t="s">
        <v>2138</v>
      </c>
      <c r="D409" t="s">
        <v>2562</v>
      </c>
      <c r="E409" t="str">
        <f t="shared" si="6"/>
        <v>東京都千代田区丸の内丸の内パークビルディング（１７階）</v>
      </c>
    </row>
    <row r="410" spans="1:5">
      <c r="A410">
        <v>1006918</v>
      </c>
      <c r="B410" t="s">
        <v>2137</v>
      </c>
      <c r="C410" t="s">
        <v>2138</v>
      </c>
      <c r="D410" t="s">
        <v>2563</v>
      </c>
      <c r="E410" t="str">
        <f t="shared" si="6"/>
        <v>東京都千代田区丸の内丸の内パークビルディング（１８階）</v>
      </c>
    </row>
    <row r="411" spans="1:5">
      <c r="A411">
        <v>1006919</v>
      </c>
      <c r="B411" t="s">
        <v>2137</v>
      </c>
      <c r="C411" t="s">
        <v>2138</v>
      </c>
      <c r="D411" t="s">
        <v>2564</v>
      </c>
      <c r="E411" t="str">
        <f t="shared" si="6"/>
        <v>東京都千代田区丸の内丸の内パークビルディング（１９階）</v>
      </c>
    </row>
    <row r="412" spans="1:5">
      <c r="A412">
        <v>1006920</v>
      </c>
      <c r="B412" t="s">
        <v>2137</v>
      </c>
      <c r="C412" t="s">
        <v>2138</v>
      </c>
      <c r="D412" t="s">
        <v>2565</v>
      </c>
      <c r="E412" t="str">
        <f t="shared" si="6"/>
        <v>東京都千代田区丸の内丸の内パークビルディング（２０階）</v>
      </c>
    </row>
    <row r="413" spans="1:5">
      <c r="A413">
        <v>1006921</v>
      </c>
      <c r="B413" t="s">
        <v>2137</v>
      </c>
      <c r="C413" t="s">
        <v>2138</v>
      </c>
      <c r="D413" t="s">
        <v>2566</v>
      </c>
      <c r="E413" t="str">
        <f t="shared" si="6"/>
        <v>東京都千代田区丸の内丸の内パークビルディング（２１階）</v>
      </c>
    </row>
    <row r="414" spans="1:5">
      <c r="A414">
        <v>1006922</v>
      </c>
      <c r="B414" t="s">
        <v>2137</v>
      </c>
      <c r="C414" t="s">
        <v>2138</v>
      </c>
      <c r="D414" t="s">
        <v>2567</v>
      </c>
      <c r="E414" t="str">
        <f t="shared" si="6"/>
        <v>東京都千代田区丸の内丸の内パークビルディング（２２階）</v>
      </c>
    </row>
    <row r="415" spans="1:5">
      <c r="A415">
        <v>1006923</v>
      </c>
      <c r="B415" t="s">
        <v>2137</v>
      </c>
      <c r="C415" t="s">
        <v>2138</v>
      </c>
      <c r="D415" t="s">
        <v>2568</v>
      </c>
      <c r="E415" t="str">
        <f t="shared" si="6"/>
        <v>東京都千代田区丸の内丸の内パークビルディング（２３階）</v>
      </c>
    </row>
    <row r="416" spans="1:5">
      <c r="A416">
        <v>1006924</v>
      </c>
      <c r="B416" t="s">
        <v>2137</v>
      </c>
      <c r="C416" t="s">
        <v>2138</v>
      </c>
      <c r="D416" t="s">
        <v>2569</v>
      </c>
      <c r="E416" t="str">
        <f t="shared" si="6"/>
        <v>東京都千代田区丸の内丸の内パークビルディング（２４階）</v>
      </c>
    </row>
    <row r="417" spans="1:5">
      <c r="A417">
        <v>1006925</v>
      </c>
      <c r="B417" t="s">
        <v>2137</v>
      </c>
      <c r="C417" t="s">
        <v>2138</v>
      </c>
      <c r="D417" t="s">
        <v>2570</v>
      </c>
      <c r="E417" t="str">
        <f t="shared" si="6"/>
        <v>東京都千代田区丸の内丸の内パークビルディング（２５階）</v>
      </c>
    </row>
    <row r="418" spans="1:5">
      <c r="A418">
        <v>1006926</v>
      </c>
      <c r="B418" t="s">
        <v>2137</v>
      </c>
      <c r="C418" t="s">
        <v>2138</v>
      </c>
      <c r="D418" t="s">
        <v>2571</v>
      </c>
      <c r="E418" t="str">
        <f t="shared" si="6"/>
        <v>東京都千代田区丸の内丸の内パークビルディング（２６階）</v>
      </c>
    </row>
    <row r="419" spans="1:5">
      <c r="A419">
        <v>1006927</v>
      </c>
      <c r="B419" t="s">
        <v>2137</v>
      </c>
      <c r="C419" t="s">
        <v>2138</v>
      </c>
      <c r="D419" t="s">
        <v>2572</v>
      </c>
      <c r="E419" t="str">
        <f t="shared" si="6"/>
        <v>東京都千代田区丸の内丸の内パークビルディング（２７階）</v>
      </c>
    </row>
    <row r="420" spans="1:5">
      <c r="A420">
        <v>1006928</v>
      </c>
      <c r="B420" t="s">
        <v>2137</v>
      </c>
      <c r="C420" t="s">
        <v>2138</v>
      </c>
      <c r="D420" t="s">
        <v>2573</v>
      </c>
      <c r="E420" t="str">
        <f t="shared" si="6"/>
        <v>東京都千代田区丸の内丸の内パークビルディング（２８階）</v>
      </c>
    </row>
    <row r="421" spans="1:5">
      <c r="A421">
        <v>1006929</v>
      </c>
      <c r="B421" t="s">
        <v>2137</v>
      </c>
      <c r="C421" t="s">
        <v>2138</v>
      </c>
      <c r="D421" t="s">
        <v>2574</v>
      </c>
      <c r="E421" t="str">
        <f t="shared" si="6"/>
        <v>東京都千代田区丸の内丸の内パークビルディング（２９階）</v>
      </c>
    </row>
    <row r="422" spans="1:5">
      <c r="A422">
        <v>1006930</v>
      </c>
      <c r="B422" t="s">
        <v>2137</v>
      </c>
      <c r="C422" t="s">
        <v>2138</v>
      </c>
      <c r="D422" t="s">
        <v>2575</v>
      </c>
      <c r="E422" t="str">
        <f t="shared" si="6"/>
        <v>東京都千代田区丸の内丸の内パークビルディング（３０階）</v>
      </c>
    </row>
    <row r="423" spans="1:5">
      <c r="A423">
        <v>1006931</v>
      </c>
      <c r="B423" t="s">
        <v>2137</v>
      </c>
      <c r="C423" t="s">
        <v>2138</v>
      </c>
      <c r="D423" t="s">
        <v>2576</v>
      </c>
      <c r="E423" t="str">
        <f t="shared" si="6"/>
        <v>東京都千代田区丸の内丸の内パークビルディング（３１階）</v>
      </c>
    </row>
    <row r="424" spans="1:5">
      <c r="A424">
        <v>1006932</v>
      </c>
      <c r="B424" t="s">
        <v>2137</v>
      </c>
      <c r="C424" t="s">
        <v>2138</v>
      </c>
      <c r="D424" t="s">
        <v>2577</v>
      </c>
      <c r="E424" t="str">
        <f t="shared" si="6"/>
        <v>東京都千代田区丸の内丸の内パークビルディング（３２階）</v>
      </c>
    </row>
    <row r="425" spans="1:5">
      <c r="A425">
        <v>1006933</v>
      </c>
      <c r="B425" t="s">
        <v>2137</v>
      </c>
      <c r="C425" t="s">
        <v>2138</v>
      </c>
      <c r="D425" t="s">
        <v>2578</v>
      </c>
      <c r="E425" t="str">
        <f t="shared" si="6"/>
        <v>東京都千代田区丸の内丸の内パークビルディング（３３階）</v>
      </c>
    </row>
    <row r="426" spans="1:5">
      <c r="A426">
        <v>1006934</v>
      </c>
      <c r="B426" t="s">
        <v>2137</v>
      </c>
      <c r="C426" t="s">
        <v>2138</v>
      </c>
      <c r="D426" t="s">
        <v>2579</v>
      </c>
      <c r="E426" t="str">
        <f t="shared" si="6"/>
        <v>東京都千代田区丸の内丸の内パークビルディング（３４階）</v>
      </c>
    </row>
    <row r="427" spans="1:5">
      <c r="A427">
        <v>1006990</v>
      </c>
      <c r="B427" t="s">
        <v>2137</v>
      </c>
      <c r="C427" t="s">
        <v>2138</v>
      </c>
      <c r="D427" t="s">
        <v>2545</v>
      </c>
      <c r="E427" t="str">
        <f t="shared" si="6"/>
        <v>東京都千代田区丸の内丸の内パークビルディング（地階・階層不明）</v>
      </c>
    </row>
    <row r="428" spans="1:5">
      <c r="A428">
        <v>1007001</v>
      </c>
      <c r="B428" t="s">
        <v>2137</v>
      </c>
      <c r="C428" t="s">
        <v>2138</v>
      </c>
      <c r="D428" t="s">
        <v>2402</v>
      </c>
      <c r="E428" t="str">
        <f t="shared" si="6"/>
        <v>東京都千代田区丸の内ＪＰタワー（１階）</v>
      </c>
    </row>
    <row r="429" spans="1:5">
      <c r="A429">
        <v>1007002</v>
      </c>
      <c r="B429" t="s">
        <v>2137</v>
      </c>
      <c r="C429" t="s">
        <v>2138</v>
      </c>
      <c r="D429" t="s">
        <v>2403</v>
      </c>
      <c r="E429" t="str">
        <f t="shared" si="6"/>
        <v>東京都千代田区丸の内ＪＰタワー（２階）</v>
      </c>
    </row>
    <row r="430" spans="1:5">
      <c r="A430">
        <v>1007003</v>
      </c>
      <c r="B430" t="s">
        <v>2137</v>
      </c>
      <c r="C430" t="s">
        <v>2138</v>
      </c>
      <c r="D430" t="s">
        <v>2404</v>
      </c>
      <c r="E430" t="str">
        <f t="shared" si="6"/>
        <v>東京都千代田区丸の内ＪＰタワー（３階）</v>
      </c>
    </row>
    <row r="431" spans="1:5">
      <c r="A431">
        <v>1007004</v>
      </c>
      <c r="B431" t="s">
        <v>2137</v>
      </c>
      <c r="C431" t="s">
        <v>2138</v>
      </c>
      <c r="D431" t="s">
        <v>2405</v>
      </c>
      <c r="E431" t="str">
        <f t="shared" si="6"/>
        <v>東京都千代田区丸の内ＪＰタワー（４階）</v>
      </c>
    </row>
    <row r="432" spans="1:5">
      <c r="A432">
        <v>1007005</v>
      </c>
      <c r="B432" t="s">
        <v>2137</v>
      </c>
      <c r="C432" t="s">
        <v>2138</v>
      </c>
      <c r="D432" t="s">
        <v>2406</v>
      </c>
      <c r="E432" t="str">
        <f t="shared" si="6"/>
        <v>東京都千代田区丸の内ＪＰタワー（５階）</v>
      </c>
    </row>
    <row r="433" spans="1:5">
      <c r="A433">
        <v>1007006</v>
      </c>
      <c r="B433" t="s">
        <v>2137</v>
      </c>
      <c r="C433" t="s">
        <v>2138</v>
      </c>
      <c r="D433" t="s">
        <v>2407</v>
      </c>
      <c r="E433" t="str">
        <f t="shared" si="6"/>
        <v>東京都千代田区丸の内ＪＰタワー（６階）</v>
      </c>
    </row>
    <row r="434" spans="1:5">
      <c r="A434">
        <v>1007007</v>
      </c>
      <c r="B434" t="s">
        <v>2137</v>
      </c>
      <c r="C434" t="s">
        <v>2138</v>
      </c>
      <c r="D434" t="s">
        <v>2408</v>
      </c>
      <c r="E434" t="str">
        <f t="shared" si="6"/>
        <v>東京都千代田区丸の内ＪＰタワー（７階）</v>
      </c>
    </row>
    <row r="435" spans="1:5">
      <c r="A435">
        <v>1007008</v>
      </c>
      <c r="B435" t="s">
        <v>2137</v>
      </c>
      <c r="C435" t="s">
        <v>2138</v>
      </c>
      <c r="D435" t="s">
        <v>2409</v>
      </c>
      <c r="E435" t="str">
        <f t="shared" si="6"/>
        <v>東京都千代田区丸の内ＪＰタワー（８階）</v>
      </c>
    </row>
    <row r="436" spans="1:5">
      <c r="A436">
        <v>1007009</v>
      </c>
      <c r="B436" t="s">
        <v>2137</v>
      </c>
      <c r="C436" t="s">
        <v>2138</v>
      </c>
      <c r="D436" t="s">
        <v>2410</v>
      </c>
      <c r="E436" t="str">
        <f t="shared" si="6"/>
        <v>東京都千代田区丸の内ＪＰタワー（９階）</v>
      </c>
    </row>
    <row r="437" spans="1:5">
      <c r="A437">
        <v>1007010</v>
      </c>
      <c r="B437" t="s">
        <v>2137</v>
      </c>
      <c r="C437" t="s">
        <v>2138</v>
      </c>
      <c r="D437" t="s">
        <v>2411</v>
      </c>
      <c r="E437" t="str">
        <f t="shared" si="6"/>
        <v>東京都千代田区丸の内ＪＰタワー（１０階）</v>
      </c>
    </row>
    <row r="438" spans="1:5">
      <c r="A438">
        <v>1007011</v>
      </c>
      <c r="B438" t="s">
        <v>2137</v>
      </c>
      <c r="C438" t="s">
        <v>2138</v>
      </c>
      <c r="D438" t="s">
        <v>2412</v>
      </c>
      <c r="E438" t="str">
        <f t="shared" si="6"/>
        <v>東京都千代田区丸の内ＪＰタワー（１１階）</v>
      </c>
    </row>
    <row r="439" spans="1:5">
      <c r="A439">
        <v>1007012</v>
      </c>
      <c r="B439" t="s">
        <v>2137</v>
      </c>
      <c r="C439" t="s">
        <v>2138</v>
      </c>
      <c r="D439" t="s">
        <v>2413</v>
      </c>
      <c r="E439" t="str">
        <f t="shared" si="6"/>
        <v>東京都千代田区丸の内ＪＰタワー（１２階）</v>
      </c>
    </row>
    <row r="440" spans="1:5">
      <c r="A440">
        <v>1007013</v>
      </c>
      <c r="B440" t="s">
        <v>2137</v>
      </c>
      <c r="C440" t="s">
        <v>2138</v>
      </c>
      <c r="D440" t="s">
        <v>2414</v>
      </c>
      <c r="E440" t="str">
        <f t="shared" si="6"/>
        <v>東京都千代田区丸の内ＪＰタワー（１３階）</v>
      </c>
    </row>
    <row r="441" spans="1:5">
      <c r="A441">
        <v>1007014</v>
      </c>
      <c r="B441" t="s">
        <v>2137</v>
      </c>
      <c r="C441" t="s">
        <v>2138</v>
      </c>
      <c r="D441" t="s">
        <v>2415</v>
      </c>
      <c r="E441" t="str">
        <f t="shared" si="6"/>
        <v>東京都千代田区丸の内ＪＰタワー（１４階）</v>
      </c>
    </row>
    <row r="442" spans="1:5">
      <c r="A442">
        <v>1007015</v>
      </c>
      <c r="B442" t="s">
        <v>2137</v>
      </c>
      <c r="C442" t="s">
        <v>2138</v>
      </c>
      <c r="D442" t="s">
        <v>2416</v>
      </c>
      <c r="E442" t="str">
        <f t="shared" si="6"/>
        <v>東京都千代田区丸の内ＪＰタワー（１５階）</v>
      </c>
    </row>
    <row r="443" spans="1:5">
      <c r="A443">
        <v>1007016</v>
      </c>
      <c r="B443" t="s">
        <v>2137</v>
      </c>
      <c r="C443" t="s">
        <v>2138</v>
      </c>
      <c r="D443" t="s">
        <v>2417</v>
      </c>
      <c r="E443" t="str">
        <f t="shared" si="6"/>
        <v>東京都千代田区丸の内ＪＰタワー（１６階）</v>
      </c>
    </row>
    <row r="444" spans="1:5">
      <c r="A444">
        <v>1007017</v>
      </c>
      <c r="B444" t="s">
        <v>2137</v>
      </c>
      <c r="C444" t="s">
        <v>2138</v>
      </c>
      <c r="D444" t="s">
        <v>2418</v>
      </c>
      <c r="E444" t="str">
        <f t="shared" si="6"/>
        <v>東京都千代田区丸の内ＪＰタワー（１７階）</v>
      </c>
    </row>
    <row r="445" spans="1:5">
      <c r="A445">
        <v>1007018</v>
      </c>
      <c r="B445" t="s">
        <v>2137</v>
      </c>
      <c r="C445" t="s">
        <v>2138</v>
      </c>
      <c r="D445" t="s">
        <v>2419</v>
      </c>
      <c r="E445" t="str">
        <f t="shared" si="6"/>
        <v>東京都千代田区丸の内ＪＰタワー（１８階）</v>
      </c>
    </row>
    <row r="446" spans="1:5">
      <c r="A446">
        <v>1007019</v>
      </c>
      <c r="B446" t="s">
        <v>2137</v>
      </c>
      <c r="C446" t="s">
        <v>2138</v>
      </c>
      <c r="D446" t="s">
        <v>2420</v>
      </c>
      <c r="E446" t="str">
        <f t="shared" si="6"/>
        <v>東京都千代田区丸の内ＪＰタワー（１９階）</v>
      </c>
    </row>
    <row r="447" spans="1:5">
      <c r="A447">
        <v>1007020</v>
      </c>
      <c r="B447" t="s">
        <v>2137</v>
      </c>
      <c r="C447" t="s">
        <v>2138</v>
      </c>
      <c r="D447" t="s">
        <v>2421</v>
      </c>
      <c r="E447" t="str">
        <f t="shared" si="6"/>
        <v>東京都千代田区丸の内ＪＰタワー（２０階）</v>
      </c>
    </row>
    <row r="448" spans="1:5">
      <c r="A448">
        <v>1007021</v>
      </c>
      <c r="B448" t="s">
        <v>2137</v>
      </c>
      <c r="C448" t="s">
        <v>2138</v>
      </c>
      <c r="D448" t="s">
        <v>2422</v>
      </c>
      <c r="E448" t="str">
        <f t="shared" si="6"/>
        <v>東京都千代田区丸の内ＪＰタワー（２１階）</v>
      </c>
    </row>
    <row r="449" spans="1:5">
      <c r="A449">
        <v>1007022</v>
      </c>
      <c r="B449" t="s">
        <v>2137</v>
      </c>
      <c r="C449" t="s">
        <v>2138</v>
      </c>
      <c r="D449" t="s">
        <v>2423</v>
      </c>
      <c r="E449" t="str">
        <f t="shared" ref="E449:E512" si="7">IF(D449="以下に掲載がない場合",B449&amp;C449,B449&amp;C449&amp;D449)</f>
        <v>東京都千代田区丸の内ＪＰタワー（２２階）</v>
      </c>
    </row>
    <row r="450" spans="1:5">
      <c r="A450">
        <v>1007023</v>
      </c>
      <c r="B450" t="s">
        <v>2137</v>
      </c>
      <c r="C450" t="s">
        <v>2138</v>
      </c>
      <c r="D450" t="s">
        <v>2424</v>
      </c>
      <c r="E450" t="str">
        <f t="shared" si="7"/>
        <v>東京都千代田区丸の内ＪＰタワー（２３階）</v>
      </c>
    </row>
    <row r="451" spans="1:5">
      <c r="A451">
        <v>1007024</v>
      </c>
      <c r="B451" t="s">
        <v>2137</v>
      </c>
      <c r="C451" t="s">
        <v>2138</v>
      </c>
      <c r="D451" t="s">
        <v>2425</v>
      </c>
      <c r="E451" t="str">
        <f t="shared" si="7"/>
        <v>東京都千代田区丸の内ＪＰタワー（２４階）</v>
      </c>
    </row>
    <row r="452" spans="1:5">
      <c r="A452">
        <v>1007025</v>
      </c>
      <c r="B452" t="s">
        <v>2137</v>
      </c>
      <c r="C452" t="s">
        <v>2138</v>
      </c>
      <c r="D452" t="s">
        <v>2426</v>
      </c>
      <c r="E452" t="str">
        <f t="shared" si="7"/>
        <v>東京都千代田区丸の内ＪＰタワー（２５階）</v>
      </c>
    </row>
    <row r="453" spans="1:5">
      <c r="A453">
        <v>1007026</v>
      </c>
      <c r="B453" t="s">
        <v>2137</v>
      </c>
      <c r="C453" t="s">
        <v>2138</v>
      </c>
      <c r="D453" t="s">
        <v>2427</v>
      </c>
      <c r="E453" t="str">
        <f t="shared" si="7"/>
        <v>東京都千代田区丸の内ＪＰタワー（２６階）</v>
      </c>
    </row>
    <row r="454" spans="1:5">
      <c r="A454">
        <v>1007027</v>
      </c>
      <c r="B454" t="s">
        <v>2137</v>
      </c>
      <c r="C454" t="s">
        <v>2138</v>
      </c>
      <c r="D454" t="s">
        <v>2428</v>
      </c>
      <c r="E454" t="str">
        <f t="shared" si="7"/>
        <v>東京都千代田区丸の内ＪＰタワー（２７階）</v>
      </c>
    </row>
    <row r="455" spans="1:5">
      <c r="A455">
        <v>1007028</v>
      </c>
      <c r="B455" t="s">
        <v>2137</v>
      </c>
      <c r="C455" t="s">
        <v>2138</v>
      </c>
      <c r="D455" t="s">
        <v>2429</v>
      </c>
      <c r="E455" t="str">
        <f t="shared" si="7"/>
        <v>東京都千代田区丸の内ＪＰタワー（２８階）</v>
      </c>
    </row>
    <row r="456" spans="1:5">
      <c r="A456">
        <v>1007029</v>
      </c>
      <c r="B456" t="s">
        <v>2137</v>
      </c>
      <c r="C456" t="s">
        <v>2138</v>
      </c>
      <c r="D456" t="s">
        <v>2430</v>
      </c>
      <c r="E456" t="str">
        <f t="shared" si="7"/>
        <v>東京都千代田区丸の内ＪＰタワー（２９階）</v>
      </c>
    </row>
    <row r="457" spans="1:5">
      <c r="A457">
        <v>1007030</v>
      </c>
      <c r="B457" t="s">
        <v>2137</v>
      </c>
      <c r="C457" t="s">
        <v>2138</v>
      </c>
      <c r="D457" t="s">
        <v>2431</v>
      </c>
      <c r="E457" t="str">
        <f t="shared" si="7"/>
        <v>東京都千代田区丸の内ＪＰタワー（３０階）</v>
      </c>
    </row>
    <row r="458" spans="1:5">
      <c r="A458">
        <v>1007031</v>
      </c>
      <c r="B458" t="s">
        <v>2137</v>
      </c>
      <c r="C458" t="s">
        <v>2138</v>
      </c>
      <c r="D458" t="s">
        <v>2432</v>
      </c>
      <c r="E458" t="str">
        <f t="shared" si="7"/>
        <v>東京都千代田区丸の内ＪＰタワー（３１階）</v>
      </c>
    </row>
    <row r="459" spans="1:5">
      <c r="A459">
        <v>1007032</v>
      </c>
      <c r="B459" t="s">
        <v>2137</v>
      </c>
      <c r="C459" t="s">
        <v>2138</v>
      </c>
      <c r="D459" t="s">
        <v>2433</v>
      </c>
      <c r="E459" t="str">
        <f t="shared" si="7"/>
        <v>東京都千代田区丸の内ＪＰタワー（３２階）</v>
      </c>
    </row>
    <row r="460" spans="1:5">
      <c r="A460">
        <v>1007033</v>
      </c>
      <c r="B460" t="s">
        <v>2137</v>
      </c>
      <c r="C460" t="s">
        <v>2138</v>
      </c>
      <c r="D460" t="s">
        <v>2434</v>
      </c>
      <c r="E460" t="str">
        <f t="shared" si="7"/>
        <v>東京都千代田区丸の内ＪＰタワー（３３階）</v>
      </c>
    </row>
    <row r="461" spans="1:5">
      <c r="A461">
        <v>1007034</v>
      </c>
      <c r="B461" t="s">
        <v>2137</v>
      </c>
      <c r="C461" t="s">
        <v>2138</v>
      </c>
      <c r="D461" t="s">
        <v>2435</v>
      </c>
      <c r="E461" t="str">
        <f t="shared" si="7"/>
        <v>東京都千代田区丸の内ＪＰタワー（３４階）</v>
      </c>
    </row>
    <row r="462" spans="1:5">
      <c r="A462">
        <v>1007035</v>
      </c>
      <c r="B462" t="s">
        <v>2137</v>
      </c>
      <c r="C462" t="s">
        <v>2138</v>
      </c>
      <c r="D462" t="s">
        <v>2436</v>
      </c>
      <c r="E462" t="str">
        <f t="shared" si="7"/>
        <v>東京都千代田区丸の内ＪＰタワー（３５階）</v>
      </c>
    </row>
    <row r="463" spans="1:5">
      <c r="A463">
        <v>1007036</v>
      </c>
      <c r="B463" t="s">
        <v>2137</v>
      </c>
      <c r="C463" t="s">
        <v>2138</v>
      </c>
      <c r="D463" t="s">
        <v>2437</v>
      </c>
      <c r="E463" t="str">
        <f t="shared" si="7"/>
        <v>東京都千代田区丸の内ＪＰタワー（３６階）</v>
      </c>
    </row>
    <row r="464" spans="1:5">
      <c r="A464">
        <v>1007037</v>
      </c>
      <c r="B464" t="s">
        <v>2137</v>
      </c>
      <c r="C464" t="s">
        <v>2138</v>
      </c>
      <c r="D464" t="s">
        <v>2438</v>
      </c>
      <c r="E464" t="str">
        <f t="shared" si="7"/>
        <v>東京都千代田区丸の内ＪＰタワー（３７階）</v>
      </c>
    </row>
    <row r="465" spans="1:5">
      <c r="A465">
        <v>1007038</v>
      </c>
      <c r="B465" t="s">
        <v>2137</v>
      </c>
      <c r="C465" t="s">
        <v>2138</v>
      </c>
      <c r="D465" t="s">
        <v>2439</v>
      </c>
      <c r="E465" t="str">
        <f t="shared" si="7"/>
        <v>東京都千代田区丸の内ＪＰタワー（３８階）</v>
      </c>
    </row>
    <row r="466" spans="1:5">
      <c r="A466">
        <v>1007090</v>
      </c>
      <c r="B466" t="s">
        <v>2137</v>
      </c>
      <c r="C466" t="s">
        <v>2138</v>
      </c>
      <c r="D466" t="s">
        <v>2401</v>
      </c>
      <c r="E466" t="str">
        <f t="shared" si="7"/>
        <v>東京都千代田区丸の内ＪＰタワー（地階・階層不明）</v>
      </c>
    </row>
    <row r="467" spans="1:5">
      <c r="A467">
        <v>1010003</v>
      </c>
      <c r="B467" t="s">
        <v>2137</v>
      </c>
      <c r="C467" t="s">
        <v>2138</v>
      </c>
      <c r="D467" t="s">
        <v>2310</v>
      </c>
      <c r="E467" t="str">
        <f t="shared" si="7"/>
        <v>東京都千代田区一ツ橋（２丁目）</v>
      </c>
    </row>
    <row r="468" spans="1:5">
      <c r="A468">
        <v>1010021</v>
      </c>
      <c r="B468" t="s">
        <v>2137</v>
      </c>
      <c r="C468" t="s">
        <v>2138</v>
      </c>
      <c r="D468" t="s">
        <v>2258</v>
      </c>
      <c r="E468" t="str">
        <f t="shared" si="7"/>
        <v>東京都千代田区外神田</v>
      </c>
    </row>
    <row r="469" spans="1:5">
      <c r="A469">
        <v>1010022</v>
      </c>
      <c r="B469" t="s">
        <v>2137</v>
      </c>
      <c r="C469" t="s">
        <v>2138</v>
      </c>
      <c r="D469" t="s">
        <v>2241</v>
      </c>
      <c r="E469" t="str">
        <f t="shared" si="7"/>
        <v>東京都千代田区神田練塀町</v>
      </c>
    </row>
    <row r="470" spans="1:5">
      <c r="A470">
        <v>1010023</v>
      </c>
      <c r="B470" t="s">
        <v>2137</v>
      </c>
      <c r="C470" t="s">
        <v>2138</v>
      </c>
      <c r="D470" t="s">
        <v>2246</v>
      </c>
      <c r="E470" t="str">
        <f t="shared" si="7"/>
        <v>東京都千代田区神田松永町</v>
      </c>
    </row>
    <row r="471" spans="1:5">
      <c r="A471">
        <v>1010024</v>
      </c>
      <c r="B471" t="s">
        <v>2137</v>
      </c>
      <c r="C471" t="s">
        <v>2138</v>
      </c>
      <c r="D471" t="s">
        <v>2224</v>
      </c>
      <c r="E471" t="str">
        <f t="shared" si="7"/>
        <v>東京都千代田区神田和泉町</v>
      </c>
    </row>
    <row r="472" spans="1:5">
      <c r="A472">
        <v>1010025</v>
      </c>
      <c r="B472" t="s">
        <v>2137</v>
      </c>
      <c r="C472" t="s">
        <v>2138</v>
      </c>
      <c r="D472" t="s">
        <v>2231</v>
      </c>
      <c r="E472" t="str">
        <f t="shared" si="7"/>
        <v>東京都千代田区神田佐久間町</v>
      </c>
    </row>
    <row r="473" spans="1:5">
      <c r="A473">
        <v>1010026</v>
      </c>
      <c r="B473" t="s">
        <v>2137</v>
      </c>
      <c r="C473" t="s">
        <v>2138</v>
      </c>
      <c r="D473" t="s">
        <v>2230</v>
      </c>
      <c r="E473" t="str">
        <f t="shared" si="7"/>
        <v>東京都千代田区神田佐久間河岸</v>
      </c>
    </row>
    <row r="474" spans="1:5">
      <c r="A474">
        <v>1010027</v>
      </c>
      <c r="B474" t="s">
        <v>2137</v>
      </c>
      <c r="C474" t="s">
        <v>2138</v>
      </c>
      <c r="D474" t="s">
        <v>2245</v>
      </c>
      <c r="E474" t="str">
        <f t="shared" si="7"/>
        <v>東京都千代田区神田平河町</v>
      </c>
    </row>
    <row r="475" spans="1:5">
      <c r="A475">
        <v>1010028</v>
      </c>
      <c r="B475" t="s">
        <v>2137</v>
      </c>
      <c r="C475" t="s">
        <v>2138</v>
      </c>
      <c r="D475" t="s">
        <v>2242</v>
      </c>
      <c r="E475" t="str">
        <f t="shared" si="7"/>
        <v>東京都千代田区神田花岡町</v>
      </c>
    </row>
    <row r="476" spans="1:5">
      <c r="A476">
        <v>1010029</v>
      </c>
      <c r="B476" t="s">
        <v>2137</v>
      </c>
      <c r="C476" t="s">
        <v>2138</v>
      </c>
      <c r="D476" t="s">
        <v>2222</v>
      </c>
      <c r="E476" t="str">
        <f t="shared" si="7"/>
        <v>東京都千代田区神田相生町</v>
      </c>
    </row>
    <row r="477" spans="1:5">
      <c r="A477">
        <v>1010031</v>
      </c>
      <c r="B477" t="s">
        <v>2137</v>
      </c>
      <c r="C477" t="s">
        <v>2138</v>
      </c>
      <c r="D477" t="s">
        <v>2308</v>
      </c>
      <c r="E477" t="str">
        <f t="shared" si="7"/>
        <v>東京都千代田区東神田</v>
      </c>
    </row>
    <row r="478" spans="1:5">
      <c r="A478">
        <v>1010032</v>
      </c>
      <c r="B478" t="s">
        <v>2137</v>
      </c>
      <c r="C478" t="s">
        <v>2138</v>
      </c>
      <c r="D478" t="s">
        <v>2141</v>
      </c>
      <c r="E478" t="str">
        <f t="shared" si="7"/>
        <v>東京都千代田区岩本町</v>
      </c>
    </row>
    <row r="479" spans="1:5">
      <c r="A479">
        <v>1010033</v>
      </c>
      <c r="B479" t="s">
        <v>2137</v>
      </c>
      <c r="C479" t="s">
        <v>2138</v>
      </c>
      <c r="D479" t="s">
        <v>2225</v>
      </c>
      <c r="E479" t="str">
        <f t="shared" si="7"/>
        <v>東京都千代田区神田岩本町</v>
      </c>
    </row>
    <row r="480" spans="1:5">
      <c r="A480">
        <v>1010034</v>
      </c>
      <c r="B480" t="s">
        <v>2137</v>
      </c>
      <c r="C480" t="s">
        <v>2138</v>
      </c>
      <c r="D480" t="s">
        <v>2243</v>
      </c>
      <c r="E480" t="str">
        <f t="shared" si="7"/>
        <v>東京都千代田区神田東紺屋町</v>
      </c>
    </row>
    <row r="481" spans="1:5">
      <c r="A481">
        <v>1010035</v>
      </c>
      <c r="B481" t="s">
        <v>2137</v>
      </c>
      <c r="C481" t="s">
        <v>2138</v>
      </c>
      <c r="D481" t="s">
        <v>2229</v>
      </c>
      <c r="E481" t="str">
        <f t="shared" si="7"/>
        <v>東京都千代田区神田紺屋町</v>
      </c>
    </row>
    <row r="482" spans="1:5">
      <c r="A482">
        <v>1010036</v>
      </c>
      <c r="B482" t="s">
        <v>2137</v>
      </c>
      <c r="C482" t="s">
        <v>2138</v>
      </c>
      <c r="D482" t="s">
        <v>2228</v>
      </c>
      <c r="E482" t="str">
        <f t="shared" si="7"/>
        <v>東京都千代田区神田北乗物町</v>
      </c>
    </row>
    <row r="483" spans="1:5">
      <c r="A483">
        <v>1010037</v>
      </c>
      <c r="B483" t="s">
        <v>2137</v>
      </c>
      <c r="C483" t="s">
        <v>2138</v>
      </c>
      <c r="D483" t="s">
        <v>2240</v>
      </c>
      <c r="E483" t="str">
        <f t="shared" si="7"/>
        <v>東京都千代田区神田西福田町</v>
      </c>
    </row>
    <row r="484" spans="1:5">
      <c r="A484">
        <v>1010038</v>
      </c>
      <c r="B484" t="s">
        <v>2137</v>
      </c>
      <c r="C484" t="s">
        <v>2138</v>
      </c>
      <c r="D484" t="s">
        <v>2247</v>
      </c>
      <c r="E484" t="str">
        <f t="shared" si="7"/>
        <v>東京都千代田区神田美倉町</v>
      </c>
    </row>
    <row r="485" spans="1:5">
      <c r="A485">
        <v>1010041</v>
      </c>
      <c r="B485" t="s">
        <v>2137</v>
      </c>
      <c r="C485" t="s">
        <v>2138</v>
      </c>
      <c r="D485" t="s">
        <v>2234</v>
      </c>
      <c r="E485" t="str">
        <f t="shared" si="7"/>
        <v>東京都千代田区神田須田町</v>
      </c>
    </row>
    <row r="486" spans="1:5">
      <c r="A486">
        <v>1010042</v>
      </c>
      <c r="B486" t="s">
        <v>2137</v>
      </c>
      <c r="C486" t="s">
        <v>2138</v>
      </c>
      <c r="D486" t="s">
        <v>2244</v>
      </c>
      <c r="E486" t="str">
        <f t="shared" si="7"/>
        <v>東京都千代田区神田東松下町</v>
      </c>
    </row>
    <row r="487" spans="1:5">
      <c r="A487">
        <v>1010043</v>
      </c>
      <c r="B487" t="s">
        <v>2137</v>
      </c>
      <c r="C487" t="s">
        <v>2138</v>
      </c>
      <c r="D487" t="s">
        <v>2238</v>
      </c>
      <c r="E487" t="str">
        <f t="shared" si="7"/>
        <v>東京都千代田区神田富山町</v>
      </c>
    </row>
    <row r="488" spans="1:5">
      <c r="A488">
        <v>1010044</v>
      </c>
      <c r="B488" t="s">
        <v>2137</v>
      </c>
      <c r="C488" t="s">
        <v>2138</v>
      </c>
      <c r="D488" t="s">
        <v>2183</v>
      </c>
      <c r="E488" t="str">
        <f t="shared" si="7"/>
        <v>東京都千代田区鍛冶町</v>
      </c>
    </row>
    <row r="489" spans="1:5">
      <c r="A489">
        <v>1010045</v>
      </c>
      <c r="B489" t="s">
        <v>2137</v>
      </c>
      <c r="C489" t="s">
        <v>2138</v>
      </c>
      <c r="D489" t="s">
        <v>2227</v>
      </c>
      <c r="E489" t="str">
        <f t="shared" si="7"/>
        <v>東京都千代田区神田鍛冶町</v>
      </c>
    </row>
    <row r="490" spans="1:5">
      <c r="A490">
        <v>1010046</v>
      </c>
      <c r="B490" t="s">
        <v>2137</v>
      </c>
      <c r="C490" t="s">
        <v>2138</v>
      </c>
      <c r="D490" t="s">
        <v>2236</v>
      </c>
      <c r="E490" t="str">
        <f t="shared" si="7"/>
        <v>東京都千代田区神田多町</v>
      </c>
    </row>
    <row r="491" spans="1:5">
      <c r="A491">
        <v>1010047</v>
      </c>
      <c r="B491" t="s">
        <v>2137</v>
      </c>
      <c r="C491" t="s">
        <v>2138</v>
      </c>
      <c r="D491" t="s">
        <v>2142</v>
      </c>
      <c r="E491" t="str">
        <f t="shared" si="7"/>
        <v>東京都千代田区内神田</v>
      </c>
    </row>
    <row r="492" spans="1:5">
      <c r="A492">
        <v>1010048</v>
      </c>
      <c r="B492" t="s">
        <v>2137</v>
      </c>
      <c r="C492" t="s">
        <v>2138</v>
      </c>
      <c r="D492" t="s">
        <v>2237</v>
      </c>
      <c r="E492" t="str">
        <f t="shared" si="7"/>
        <v>東京都千代田区神田司町</v>
      </c>
    </row>
    <row r="493" spans="1:5">
      <c r="A493">
        <v>1010051</v>
      </c>
      <c r="B493" t="s">
        <v>2137</v>
      </c>
      <c r="C493" t="s">
        <v>2138</v>
      </c>
      <c r="D493" t="s">
        <v>2233</v>
      </c>
      <c r="E493" t="str">
        <f t="shared" si="7"/>
        <v>東京都千代田区神田神保町</v>
      </c>
    </row>
    <row r="494" spans="1:5">
      <c r="A494">
        <v>1010052</v>
      </c>
      <c r="B494" t="s">
        <v>2137</v>
      </c>
      <c r="C494" t="s">
        <v>2138</v>
      </c>
      <c r="D494" t="s">
        <v>2226</v>
      </c>
      <c r="E494" t="str">
        <f t="shared" si="7"/>
        <v>東京都千代田区神田小川町</v>
      </c>
    </row>
    <row r="495" spans="1:5">
      <c r="A495">
        <v>1010053</v>
      </c>
      <c r="B495" t="s">
        <v>2137</v>
      </c>
      <c r="C495" t="s">
        <v>2138</v>
      </c>
      <c r="D495" t="s">
        <v>2249</v>
      </c>
      <c r="E495" t="str">
        <f t="shared" si="7"/>
        <v>東京都千代田区神田美土代町</v>
      </c>
    </row>
    <row r="496" spans="1:5">
      <c r="A496">
        <v>1010054</v>
      </c>
      <c r="B496" t="s">
        <v>2137</v>
      </c>
      <c r="C496" t="s">
        <v>2138</v>
      </c>
      <c r="D496" t="s">
        <v>2239</v>
      </c>
      <c r="E496" t="str">
        <f t="shared" si="7"/>
        <v>東京都千代田区神田錦町</v>
      </c>
    </row>
    <row r="497" spans="1:5">
      <c r="A497">
        <v>1010061</v>
      </c>
      <c r="B497" t="s">
        <v>2137</v>
      </c>
      <c r="C497" t="s">
        <v>2138</v>
      </c>
      <c r="D497" t="s">
        <v>2248</v>
      </c>
      <c r="E497" t="str">
        <f t="shared" si="7"/>
        <v>東京都千代田区神田三崎町</v>
      </c>
    </row>
    <row r="498" spans="1:5">
      <c r="A498">
        <v>1010062</v>
      </c>
      <c r="B498" t="s">
        <v>2137</v>
      </c>
      <c r="C498" t="s">
        <v>2138</v>
      </c>
      <c r="D498" t="s">
        <v>2235</v>
      </c>
      <c r="E498" t="str">
        <f t="shared" si="7"/>
        <v>東京都千代田区神田駿河台</v>
      </c>
    </row>
    <row r="499" spans="1:5">
      <c r="A499">
        <v>1010063</v>
      </c>
      <c r="B499" t="s">
        <v>2137</v>
      </c>
      <c r="C499" t="s">
        <v>2138</v>
      </c>
      <c r="D499" t="s">
        <v>2223</v>
      </c>
      <c r="E499" t="str">
        <f t="shared" si="7"/>
        <v>東京都千代田区神田淡路町</v>
      </c>
    </row>
    <row r="500" spans="1:5">
      <c r="A500">
        <v>1010064</v>
      </c>
      <c r="B500" t="s">
        <v>2137</v>
      </c>
      <c r="C500" t="s">
        <v>2138</v>
      </c>
      <c r="D500" t="s">
        <v>2232</v>
      </c>
      <c r="E500" t="str">
        <f t="shared" si="7"/>
        <v>東京都千代田区神田猿楽町</v>
      </c>
    </row>
    <row r="501" spans="1:5">
      <c r="A501">
        <v>1010065</v>
      </c>
      <c r="B501" t="s">
        <v>2137</v>
      </c>
      <c r="C501" t="s">
        <v>2138</v>
      </c>
      <c r="D501" t="s">
        <v>2305</v>
      </c>
      <c r="E501" t="str">
        <f t="shared" si="7"/>
        <v>東京都千代田区西神田</v>
      </c>
    </row>
    <row r="502" spans="1:5">
      <c r="A502">
        <v>1020071</v>
      </c>
      <c r="B502" t="s">
        <v>2137</v>
      </c>
      <c r="C502" t="s">
        <v>2138</v>
      </c>
      <c r="D502" t="s">
        <v>986</v>
      </c>
      <c r="E502" t="str">
        <f t="shared" si="7"/>
        <v>東京都千代田区富士見</v>
      </c>
    </row>
    <row r="503" spans="1:5">
      <c r="A503">
        <v>1020072</v>
      </c>
      <c r="B503" t="s">
        <v>2137</v>
      </c>
      <c r="C503" t="s">
        <v>2138</v>
      </c>
      <c r="D503" t="s">
        <v>2139</v>
      </c>
      <c r="E503" t="str">
        <f t="shared" si="7"/>
        <v>東京都千代田区飯田橋</v>
      </c>
    </row>
    <row r="504" spans="1:5">
      <c r="A504">
        <v>1020073</v>
      </c>
      <c r="B504" t="s">
        <v>2137</v>
      </c>
      <c r="C504" t="s">
        <v>2138</v>
      </c>
      <c r="D504" t="s">
        <v>2253</v>
      </c>
      <c r="E504" t="str">
        <f t="shared" si="7"/>
        <v>東京都千代田区九段北</v>
      </c>
    </row>
    <row r="505" spans="1:5">
      <c r="A505">
        <v>1020074</v>
      </c>
      <c r="B505" t="s">
        <v>2137</v>
      </c>
      <c r="C505" t="s">
        <v>2138</v>
      </c>
      <c r="D505" t="s">
        <v>2252</v>
      </c>
      <c r="E505" t="str">
        <f t="shared" si="7"/>
        <v>東京都千代田区九段南</v>
      </c>
    </row>
    <row r="506" spans="1:5">
      <c r="A506">
        <v>1020075</v>
      </c>
      <c r="B506" t="s">
        <v>2137</v>
      </c>
      <c r="C506" t="s">
        <v>2138</v>
      </c>
      <c r="D506" t="s">
        <v>2257</v>
      </c>
      <c r="E506" t="str">
        <f t="shared" si="7"/>
        <v>東京都千代田区三番町</v>
      </c>
    </row>
    <row r="507" spans="1:5">
      <c r="A507">
        <v>1020076</v>
      </c>
      <c r="B507" t="s">
        <v>2137</v>
      </c>
      <c r="C507" t="s">
        <v>2138</v>
      </c>
      <c r="D507" t="s">
        <v>2256</v>
      </c>
      <c r="E507" t="str">
        <f t="shared" si="7"/>
        <v>東京都千代田区五番町</v>
      </c>
    </row>
    <row r="508" spans="1:5">
      <c r="A508">
        <v>1020081</v>
      </c>
      <c r="B508" t="s">
        <v>2137</v>
      </c>
      <c r="C508" t="s">
        <v>2138</v>
      </c>
      <c r="D508" t="s">
        <v>2619</v>
      </c>
      <c r="E508" t="str">
        <f t="shared" si="7"/>
        <v>東京都千代田区四番町</v>
      </c>
    </row>
    <row r="509" spans="1:5">
      <c r="A509">
        <v>1020082</v>
      </c>
      <c r="B509" t="s">
        <v>2137</v>
      </c>
      <c r="C509" t="s">
        <v>2138</v>
      </c>
      <c r="D509" t="s">
        <v>2140</v>
      </c>
      <c r="E509" t="str">
        <f t="shared" si="7"/>
        <v>東京都千代田区一番町</v>
      </c>
    </row>
    <row r="510" spans="1:5">
      <c r="A510">
        <v>1020083</v>
      </c>
      <c r="B510" t="s">
        <v>2137</v>
      </c>
      <c r="C510" t="s">
        <v>2138</v>
      </c>
      <c r="D510" t="s">
        <v>2255</v>
      </c>
      <c r="E510" t="str">
        <f t="shared" si="7"/>
        <v>東京都千代田区麹町</v>
      </c>
    </row>
    <row r="511" spans="1:5">
      <c r="A511">
        <v>1020084</v>
      </c>
      <c r="B511" t="s">
        <v>2137</v>
      </c>
      <c r="C511" t="s">
        <v>2138</v>
      </c>
      <c r="D511" t="s">
        <v>2306</v>
      </c>
      <c r="E511" t="str">
        <f t="shared" si="7"/>
        <v>東京都千代田区二番町</v>
      </c>
    </row>
    <row r="512" spans="1:5">
      <c r="A512">
        <v>1020085</v>
      </c>
      <c r="B512" t="s">
        <v>2137</v>
      </c>
      <c r="C512" t="s">
        <v>2138</v>
      </c>
      <c r="D512" t="s">
        <v>2620</v>
      </c>
      <c r="E512" t="str">
        <f t="shared" si="7"/>
        <v>東京都千代田区六番町</v>
      </c>
    </row>
    <row r="513" spans="1:5">
      <c r="A513">
        <v>1020091</v>
      </c>
      <c r="B513" t="s">
        <v>2137</v>
      </c>
      <c r="C513" t="s">
        <v>2138</v>
      </c>
      <c r="D513" t="s">
        <v>2251</v>
      </c>
      <c r="E513" t="str">
        <f t="shared" ref="E513:E576" si="8">IF(D513="以下に掲載がない場合",B513&amp;C513,B513&amp;C513&amp;D513)</f>
        <v>東京都千代田区北の丸公園</v>
      </c>
    </row>
    <row r="514" spans="1:5">
      <c r="A514">
        <v>1020092</v>
      </c>
      <c r="B514" t="s">
        <v>2137</v>
      </c>
      <c r="C514" t="s">
        <v>2138</v>
      </c>
      <c r="D514" t="s">
        <v>2307</v>
      </c>
      <c r="E514" t="str">
        <f t="shared" si="8"/>
        <v>東京都千代田区隼町</v>
      </c>
    </row>
    <row r="515" spans="1:5">
      <c r="A515">
        <v>1020093</v>
      </c>
      <c r="B515" t="s">
        <v>2137</v>
      </c>
      <c r="C515" t="s">
        <v>2138</v>
      </c>
      <c r="D515" t="s">
        <v>2312</v>
      </c>
      <c r="E515" t="str">
        <f t="shared" si="8"/>
        <v>東京都千代田区平河町</v>
      </c>
    </row>
    <row r="516" spans="1:5">
      <c r="A516">
        <v>1020094</v>
      </c>
      <c r="B516" t="s">
        <v>2137</v>
      </c>
      <c r="C516" t="s">
        <v>2138</v>
      </c>
      <c r="D516" t="s">
        <v>2250</v>
      </c>
      <c r="E516" t="str">
        <f t="shared" si="8"/>
        <v>東京都千代田区紀尾井町</v>
      </c>
    </row>
    <row r="517" spans="1:5">
      <c r="A517">
        <v>1030000</v>
      </c>
      <c r="B517" t="s">
        <v>2137</v>
      </c>
      <c r="C517" t="s">
        <v>2621</v>
      </c>
      <c r="D517" t="s">
        <v>7</v>
      </c>
      <c r="E517" t="str">
        <f t="shared" si="8"/>
        <v>東京都中央区</v>
      </c>
    </row>
    <row r="518" spans="1:5">
      <c r="A518">
        <v>1030001</v>
      </c>
      <c r="B518" t="s">
        <v>2137</v>
      </c>
      <c r="C518" t="s">
        <v>2621</v>
      </c>
      <c r="D518" t="s">
        <v>2707</v>
      </c>
      <c r="E518" t="str">
        <f t="shared" si="8"/>
        <v>東京都中央区日本橋小伝馬町</v>
      </c>
    </row>
    <row r="519" spans="1:5">
      <c r="A519">
        <v>1030002</v>
      </c>
      <c r="B519" t="s">
        <v>2137</v>
      </c>
      <c r="C519" t="s">
        <v>2621</v>
      </c>
      <c r="D519" t="s">
        <v>2714</v>
      </c>
      <c r="E519" t="str">
        <f t="shared" si="8"/>
        <v>東京都中央区日本橋馬喰町</v>
      </c>
    </row>
    <row r="520" spans="1:5">
      <c r="A520">
        <v>1030003</v>
      </c>
      <c r="B520" t="s">
        <v>2137</v>
      </c>
      <c r="C520" t="s">
        <v>2621</v>
      </c>
      <c r="D520" t="s">
        <v>2720</v>
      </c>
      <c r="E520" t="str">
        <f t="shared" si="8"/>
        <v>東京都中央区日本橋横山町</v>
      </c>
    </row>
    <row r="521" spans="1:5">
      <c r="A521">
        <v>1030004</v>
      </c>
      <c r="B521" t="s">
        <v>2137</v>
      </c>
      <c r="C521" t="s">
        <v>2621</v>
      </c>
      <c r="D521" t="s">
        <v>2843</v>
      </c>
      <c r="E521" t="str">
        <f t="shared" si="8"/>
        <v>東京都中央区東日本橋</v>
      </c>
    </row>
    <row r="522" spans="1:5">
      <c r="A522">
        <v>1030005</v>
      </c>
      <c r="B522" t="s">
        <v>2137</v>
      </c>
      <c r="C522" t="s">
        <v>2621</v>
      </c>
      <c r="D522" t="s">
        <v>2715</v>
      </c>
      <c r="E522" t="str">
        <f t="shared" si="8"/>
        <v>東京都中央区日本橋久松町</v>
      </c>
    </row>
    <row r="523" spans="1:5">
      <c r="A523">
        <v>1030006</v>
      </c>
      <c r="B523" t="s">
        <v>2137</v>
      </c>
      <c r="C523" t="s">
        <v>2621</v>
      </c>
      <c r="D523" t="s">
        <v>2709</v>
      </c>
      <c r="E523" t="str">
        <f t="shared" si="8"/>
        <v>東京都中央区日本橋富沢町</v>
      </c>
    </row>
    <row r="524" spans="1:5">
      <c r="A524">
        <v>1030007</v>
      </c>
      <c r="B524" t="s">
        <v>2137</v>
      </c>
      <c r="C524" t="s">
        <v>2621</v>
      </c>
      <c r="D524" t="s">
        <v>2713</v>
      </c>
      <c r="E524" t="str">
        <f t="shared" si="8"/>
        <v>東京都中央区日本橋浜町</v>
      </c>
    </row>
    <row r="525" spans="1:5">
      <c r="A525">
        <v>1030008</v>
      </c>
      <c r="B525" t="s">
        <v>2137</v>
      </c>
      <c r="C525" t="s">
        <v>2621</v>
      </c>
      <c r="D525" t="s">
        <v>2710</v>
      </c>
      <c r="E525" t="str">
        <f t="shared" si="8"/>
        <v>東京都中央区日本橋中洲</v>
      </c>
    </row>
    <row r="526" spans="1:5">
      <c r="A526">
        <v>1030011</v>
      </c>
      <c r="B526" t="s">
        <v>2137</v>
      </c>
      <c r="C526" t="s">
        <v>2621</v>
      </c>
      <c r="D526" t="s">
        <v>2702</v>
      </c>
      <c r="E526" t="str">
        <f t="shared" si="8"/>
        <v>東京都中央区日本橋大伝馬町</v>
      </c>
    </row>
    <row r="527" spans="1:5">
      <c r="A527">
        <v>1030012</v>
      </c>
      <c r="B527" t="s">
        <v>2137</v>
      </c>
      <c r="C527" t="s">
        <v>2621</v>
      </c>
      <c r="D527" t="s">
        <v>2716</v>
      </c>
      <c r="E527" t="str">
        <f t="shared" si="8"/>
        <v>東京都中央区日本橋堀留町</v>
      </c>
    </row>
    <row r="528" spans="1:5">
      <c r="A528">
        <v>1030013</v>
      </c>
      <c r="B528" t="s">
        <v>2137</v>
      </c>
      <c r="C528" t="s">
        <v>2621</v>
      </c>
      <c r="D528" t="s">
        <v>2711</v>
      </c>
      <c r="E528" t="str">
        <f t="shared" si="8"/>
        <v>東京都中央区日本橋人形町</v>
      </c>
    </row>
    <row r="529" spans="1:5">
      <c r="A529">
        <v>1030014</v>
      </c>
      <c r="B529" t="s">
        <v>2137</v>
      </c>
      <c r="C529" t="s">
        <v>2621</v>
      </c>
      <c r="D529" t="s">
        <v>2703</v>
      </c>
      <c r="E529" t="str">
        <f t="shared" si="8"/>
        <v>東京都中央区日本橋蛎殻町</v>
      </c>
    </row>
    <row r="530" spans="1:5">
      <c r="A530">
        <v>1030015</v>
      </c>
      <c r="B530" t="s">
        <v>2137</v>
      </c>
      <c r="C530" t="s">
        <v>2621</v>
      </c>
      <c r="D530" t="s">
        <v>2712</v>
      </c>
      <c r="E530" t="str">
        <f t="shared" si="8"/>
        <v>東京都中央区日本橋箱崎町</v>
      </c>
    </row>
    <row r="531" spans="1:5">
      <c r="A531">
        <v>1030016</v>
      </c>
      <c r="B531" t="s">
        <v>2137</v>
      </c>
      <c r="C531" t="s">
        <v>2621</v>
      </c>
      <c r="D531" t="s">
        <v>2706</v>
      </c>
      <c r="E531" t="str">
        <f t="shared" si="8"/>
        <v>東京都中央区日本橋小網町</v>
      </c>
    </row>
    <row r="532" spans="1:5">
      <c r="A532">
        <v>1030021</v>
      </c>
      <c r="B532" t="s">
        <v>2137</v>
      </c>
      <c r="C532" t="s">
        <v>2621</v>
      </c>
      <c r="D532" t="s">
        <v>2717</v>
      </c>
      <c r="E532" t="str">
        <f t="shared" si="8"/>
        <v>東京都中央区日本橋本石町</v>
      </c>
    </row>
    <row r="533" spans="1:5">
      <c r="A533">
        <v>1030022</v>
      </c>
      <c r="B533" t="s">
        <v>2137</v>
      </c>
      <c r="C533" t="s">
        <v>2621</v>
      </c>
      <c r="D533" t="s">
        <v>2719</v>
      </c>
      <c r="E533" t="str">
        <f t="shared" si="8"/>
        <v>東京都中央区日本橋室町</v>
      </c>
    </row>
    <row r="534" spans="1:5">
      <c r="A534">
        <v>1030023</v>
      </c>
      <c r="B534" t="s">
        <v>2137</v>
      </c>
      <c r="C534" t="s">
        <v>2621</v>
      </c>
      <c r="D534" t="s">
        <v>2718</v>
      </c>
      <c r="E534" t="str">
        <f t="shared" si="8"/>
        <v>東京都中央区日本橋本町</v>
      </c>
    </row>
    <row r="535" spans="1:5">
      <c r="A535">
        <v>1030024</v>
      </c>
      <c r="B535" t="s">
        <v>2137</v>
      </c>
      <c r="C535" t="s">
        <v>2621</v>
      </c>
      <c r="D535" t="s">
        <v>2708</v>
      </c>
      <c r="E535" t="str">
        <f t="shared" si="8"/>
        <v>東京都中央区日本橋小舟町</v>
      </c>
    </row>
    <row r="536" spans="1:5">
      <c r="A536">
        <v>1030025</v>
      </c>
      <c r="B536" t="s">
        <v>2137</v>
      </c>
      <c r="C536" t="s">
        <v>2621</v>
      </c>
      <c r="D536" t="s">
        <v>2705</v>
      </c>
      <c r="E536" t="str">
        <f t="shared" si="8"/>
        <v>東京都中央区日本橋茅場町</v>
      </c>
    </row>
    <row r="537" spans="1:5">
      <c r="A537">
        <v>1030026</v>
      </c>
      <c r="B537" t="s">
        <v>2137</v>
      </c>
      <c r="C537" t="s">
        <v>2621</v>
      </c>
      <c r="D537" t="s">
        <v>2704</v>
      </c>
      <c r="E537" t="str">
        <f t="shared" si="8"/>
        <v>東京都中央区日本橋兜町</v>
      </c>
    </row>
    <row r="538" spans="1:5">
      <c r="A538">
        <v>1030027</v>
      </c>
      <c r="B538" t="s">
        <v>2137</v>
      </c>
      <c r="C538" t="s">
        <v>2621</v>
      </c>
      <c r="D538" t="s">
        <v>2632</v>
      </c>
      <c r="E538" t="str">
        <f t="shared" si="8"/>
        <v>東京都中央区日本橋（次のビルを除く）</v>
      </c>
    </row>
    <row r="539" spans="1:5">
      <c r="A539">
        <v>1030028</v>
      </c>
      <c r="B539" t="s">
        <v>2137</v>
      </c>
      <c r="C539" t="s">
        <v>2621</v>
      </c>
      <c r="D539" t="s">
        <v>2845</v>
      </c>
      <c r="E539" t="str">
        <f t="shared" si="8"/>
        <v>東京都中央区八重洲（１丁目）</v>
      </c>
    </row>
    <row r="540" spans="1:5">
      <c r="A540">
        <v>1036001</v>
      </c>
      <c r="B540" t="s">
        <v>2137</v>
      </c>
      <c r="C540" t="s">
        <v>2621</v>
      </c>
      <c r="D540" t="s">
        <v>2634</v>
      </c>
      <c r="E540" t="str">
        <f t="shared" si="8"/>
        <v>東京都中央区日本橋東京日本橋タワー（１階）</v>
      </c>
    </row>
    <row r="541" spans="1:5">
      <c r="A541">
        <v>1036002</v>
      </c>
      <c r="B541" t="s">
        <v>2137</v>
      </c>
      <c r="C541" t="s">
        <v>2621</v>
      </c>
      <c r="D541" t="s">
        <v>2635</v>
      </c>
      <c r="E541" t="str">
        <f t="shared" si="8"/>
        <v>東京都中央区日本橋東京日本橋タワー（２階）</v>
      </c>
    </row>
    <row r="542" spans="1:5">
      <c r="A542">
        <v>1036003</v>
      </c>
      <c r="B542" t="s">
        <v>2137</v>
      </c>
      <c r="C542" t="s">
        <v>2621</v>
      </c>
      <c r="D542" t="s">
        <v>2636</v>
      </c>
      <c r="E542" t="str">
        <f t="shared" si="8"/>
        <v>東京都中央区日本橋東京日本橋タワー（３階）</v>
      </c>
    </row>
    <row r="543" spans="1:5">
      <c r="A543">
        <v>1036004</v>
      </c>
      <c r="B543" t="s">
        <v>2137</v>
      </c>
      <c r="C543" t="s">
        <v>2621</v>
      </c>
      <c r="D543" t="s">
        <v>2637</v>
      </c>
      <c r="E543" t="str">
        <f t="shared" si="8"/>
        <v>東京都中央区日本橋東京日本橋タワー（４階）</v>
      </c>
    </row>
    <row r="544" spans="1:5">
      <c r="A544">
        <v>1036005</v>
      </c>
      <c r="B544" t="s">
        <v>2137</v>
      </c>
      <c r="C544" t="s">
        <v>2621</v>
      </c>
      <c r="D544" t="s">
        <v>2638</v>
      </c>
      <c r="E544" t="str">
        <f t="shared" si="8"/>
        <v>東京都中央区日本橋東京日本橋タワー（５階）</v>
      </c>
    </row>
    <row r="545" spans="1:5">
      <c r="A545">
        <v>1036006</v>
      </c>
      <c r="B545" t="s">
        <v>2137</v>
      </c>
      <c r="C545" t="s">
        <v>2621</v>
      </c>
      <c r="D545" t="s">
        <v>2639</v>
      </c>
      <c r="E545" t="str">
        <f t="shared" si="8"/>
        <v>東京都中央区日本橋東京日本橋タワー（６階）</v>
      </c>
    </row>
    <row r="546" spans="1:5">
      <c r="A546">
        <v>1036007</v>
      </c>
      <c r="B546" t="s">
        <v>2137</v>
      </c>
      <c r="C546" t="s">
        <v>2621</v>
      </c>
      <c r="D546" t="s">
        <v>2640</v>
      </c>
      <c r="E546" t="str">
        <f t="shared" si="8"/>
        <v>東京都中央区日本橋東京日本橋タワー（７階）</v>
      </c>
    </row>
    <row r="547" spans="1:5">
      <c r="A547">
        <v>1036008</v>
      </c>
      <c r="B547" t="s">
        <v>2137</v>
      </c>
      <c r="C547" t="s">
        <v>2621</v>
      </c>
      <c r="D547" t="s">
        <v>2641</v>
      </c>
      <c r="E547" t="str">
        <f t="shared" si="8"/>
        <v>東京都中央区日本橋東京日本橋タワー（８階）</v>
      </c>
    </row>
    <row r="548" spans="1:5">
      <c r="A548">
        <v>1036009</v>
      </c>
      <c r="B548" t="s">
        <v>2137</v>
      </c>
      <c r="C548" t="s">
        <v>2621</v>
      </c>
      <c r="D548" t="s">
        <v>2642</v>
      </c>
      <c r="E548" t="str">
        <f t="shared" si="8"/>
        <v>東京都中央区日本橋東京日本橋タワー（９階）</v>
      </c>
    </row>
    <row r="549" spans="1:5">
      <c r="A549">
        <v>1036010</v>
      </c>
      <c r="B549" t="s">
        <v>2137</v>
      </c>
      <c r="C549" t="s">
        <v>2621</v>
      </c>
      <c r="D549" t="s">
        <v>2643</v>
      </c>
      <c r="E549" t="str">
        <f t="shared" si="8"/>
        <v>東京都中央区日本橋東京日本橋タワー（１０階）</v>
      </c>
    </row>
    <row r="550" spans="1:5">
      <c r="A550">
        <v>1036011</v>
      </c>
      <c r="B550" t="s">
        <v>2137</v>
      </c>
      <c r="C550" t="s">
        <v>2621</v>
      </c>
      <c r="D550" t="s">
        <v>2644</v>
      </c>
      <c r="E550" t="str">
        <f t="shared" si="8"/>
        <v>東京都中央区日本橋東京日本橋タワー（１１階）</v>
      </c>
    </row>
    <row r="551" spans="1:5">
      <c r="A551">
        <v>1036012</v>
      </c>
      <c r="B551" t="s">
        <v>2137</v>
      </c>
      <c r="C551" t="s">
        <v>2621</v>
      </c>
      <c r="D551" t="s">
        <v>2645</v>
      </c>
      <c r="E551" t="str">
        <f t="shared" si="8"/>
        <v>東京都中央区日本橋東京日本橋タワー（１２階）</v>
      </c>
    </row>
    <row r="552" spans="1:5">
      <c r="A552">
        <v>1036013</v>
      </c>
      <c r="B552" t="s">
        <v>2137</v>
      </c>
      <c r="C552" t="s">
        <v>2621</v>
      </c>
      <c r="D552" t="s">
        <v>2646</v>
      </c>
      <c r="E552" t="str">
        <f t="shared" si="8"/>
        <v>東京都中央区日本橋東京日本橋タワー（１３階）</v>
      </c>
    </row>
    <row r="553" spans="1:5">
      <c r="A553">
        <v>1036014</v>
      </c>
      <c r="B553" t="s">
        <v>2137</v>
      </c>
      <c r="C553" t="s">
        <v>2621</v>
      </c>
      <c r="D553" t="s">
        <v>2647</v>
      </c>
      <c r="E553" t="str">
        <f t="shared" si="8"/>
        <v>東京都中央区日本橋東京日本橋タワー（１４階）</v>
      </c>
    </row>
    <row r="554" spans="1:5">
      <c r="A554">
        <v>1036015</v>
      </c>
      <c r="B554" t="s">
        <v>2137</v>
      </c>
      <c r="C554" t="s">
        <v>2621</v>
      </c>
      <c r="D554" t="s">
        <v>2648</v>
      </c>
      <c r="E554" t="str">
        <f t="shared" si="8"/>
        <v>東京都中央区日本橋東京日本橋タワー（１５階）</v>
      </c>
    </row>
    <row r="555" spans="1:5">
      <c r="A555">
        <v>1036016</v>
      </c>
      <c r="B555" t="s">
        <v>2137</v>
      </c>
      <c r="C555" t="s">
        <v>2621</v>
      </c>
      <c r="D555" t="s">
        <v>2649</v>
      </c>
      <c r="E555" t="str">
        <f t="shared" si="8"/>
        <v>東京都中央区日本橋東京日本橋タワー（１６階）</v>
      </c>
    </row>
    <row r="556" spans="1:5">
      <c r="A556">
        <v>1036017</v>
      </c>
      <c r="B556" t="s">
        <v>2137</v>
      </c>
      <c r="C556" t="s">
        <v>2621</v>
      </c>
      <c r="D556" t="s">
        <v>2650</v>
      </c>
      <c r="E556" t="str">
        <f t="shared" si="8"/>
        <v>東京都中央区日本橋東京日本橋タワー（１７階）</v>
      </c>
    </row>
    <row r="557" spans="1:5">
      <c r="A557">
        <v>1036018</v>
      </c>
      <c r="B557" t="s">
        <v>2137</v>
      </c>
      <c r="C557" t="s">
        <v>2621</v>
      </c>
      <c r="D557" t="s">
        <v>2651</v>
      </c>
      <c r="E557" t="str">
        <f t="shared" si="8"/>
        <v>東京都中央区日本橋東京日本橋タワー（１８階）</v>
      </c>
    </row>
    <row r="558" spans="1:5">
      <c r="A558">
        <v>1036019</v>
      </c>
      <c r="B558" t="s">
        <v>2137</v>
      </c>
      <c r="C558" t="s">
        <v>2621</v>
      </c>
      <c r="D558" t="s">
        <v>2652</v>
      </c>
      <c r="E558" t="str">
        <f t="shared" si="8"/>
        <v>東京都中央区日本橋東京日本橋タワー（１９階）</v>
      </c>
    </row>
    <row r="559" spans="1:5">
      <c r="A559">
        <v>1036020</v>
      </c>
      <c r="B559" t="s">
        <v>2137</v>
      </c>
      <c r="C559" t="s">
        <v>2621</v>
      </c>
      <c r="D559" t="s">
        <v>2653</v>
      </c>
      <c r="E559" t="str">
        <f t="shared" si="8"/>
        <v>東京都中央区日本橋東京日本橋タワー（２０階）</v>
      </c>
    </row>
    <row r="560" spans="1:5">
      <c r="A560">
        <v>1036021</v>
      </c>
      <c r="B560" t="s">
        <v>2137</v>
      </c>
      <c r="C560" t="s">
        <v>2621</v>
      </c>
      <c r="D560" t="s">
        <v>2654</v>
      </c>
      <c r="E560" t="str">
        <f t="shared" si="8"/>
        <v>東京都中央区日本橋東京日本橋タワー（２１階）</v>
      </c>
    </row>
    <row r="561" spans="1:5">
      <c r="A561">
        <v>1036022</v>
      </c>
      <c r="B561" t="s">
        <v>2137</v>
      </c>
      <c r="C561" t="s">
        <v>2621</v>
      </c>
      <c r="D561" t="s">
        <v>2655</v>
      </c>
      <c r="E561" t="str">
        <f t="shared" si="8"/>
        <v>東京都中央区日本橋東京日本橋タワー（２２階）</v>
      </c>
    </row>
    <row r="562" spans="1:5">
      <c r="A562">
        <v>1036023</v>
      </c>
      <c r="B562" t="s">
        <v>2137</v>
      </c>
      <c r="C562" t="s">
        <v>2621</v>
      </c>
      <c r="D562" t="s">
        <v>2656</v>
      </c>
      <c r="E562" t="str">
        <f t="shared" si="8"/>
        <v>東京都中央区日本橋東京日本橋タワー（２３階）</v>
      </c>
    </row>
    <row r="563" spans="1:5">
      <c r="A563">
        <v>1036024</v>
      </c>
      <c r="B563" t="s">
        <v>2137</v>
      </c>
      <c r="C563" t="s">
        <v>2621</v>
      </c>
      <c r="D563" t="s">
        <v>2657</v>
      </c>
      <c r="E563" t="str">
        <f t="shared" si="8"/>
        <v>東京都中央区日本橋東京日本橋タワー（２４階）</v>
      </c>
    </row>
    <row r="564" spans="1:5">
      <c r="A564">
        <v>1036025</v>
      </c>
      <c r="B564" t="s">
        <v>2137</v>
      </c>
      <c r="C564" t="s">
        <v>2621</v>
      </c>
      <c r="D564" t="s">
        <v>2658</v>
      </c>
      <c r="E564" t="str">
        <f t="shared" si="8"/>
        <v>東京都中央区日本橋東京日本橋タワー（２５階）</v>
      </c>
    </row>
    <row r="565" spans="1:5">
      <c r="A565">
        <v>1036026</v>
      </c>
      <c r="B565" t="s">
        <v>2137</v>
      </c>
      <c r="C565" t="s">
        <v>2621</v>
      </c>
      <c r="D565" t="s">
        <v>2659</v>
      </c>
      <c r="E565" t="str">
        <f t="shared" si="8"/>
        <v>東京都中央区日本橋東京日本橋タワー（２６階）</v>
      </c>
    </row>
    <row r="566" spans="1:5">
      <c r="A566">
        <v>1036027</v>
      </c>
      <c r="B566" t="s">
        <v>2137</v>
      </c>
      <c r="C566" t="s">
        <v>2621</v>
      </c>
      <c r="D566" t="s">
        <v>2660</v>
      </c>
      <c r="E566" t="str">
        <f t="shared" si="8"/>
        <v>東京都中央区日本橋東京日本橋タワー（２７階）</v>
      </c>
    </row>
    <row r="567" spans="1:5">
      <c r="A567">
        <v>1036028</v>
      </c>
      <c r="B567" t="s">
        <v>2137</v>
      </c>
      <c r="C567" t="s">
        <v>2621</v>
      </c>
      <c r="D567" t="s">
        <v>2661</v>
      </c>
      <c r="E567" t="str">
        <f t="shared" si="8"/>
        <v>東京都中央区日本橋東京日本橋タワー（２８階）</v>
      </c>
    </row>
    <row r="568" spans="1:5">
      <c r="A568">
        <v>1036029</v>
      </c>
      <c r="B568" t="s">
        <v>2137</v>
      </c>
      <c r="C568" t="s">
        <v>2621</v>
      </c>
      <c r="D568" t="s">
        <v>2662</v>
      </c>
      <c r="E568" t="str">
        <f t="shared" si="8"/>
        <v>東京都中央区日本橋東京日本橋タワー（２９階）</v>
      </c>
    </row>
    <row r="569" spans="1:5">
      <c r="A569">
        <v>1036030</v>
      </c>
      <c r="B569" t="s">
        <v>2137</v>
      </c>
      <c r="C569" t="s">
        <v>2621</v>
      </c>
      <c r="D569" t="s">
        <v>2663</v>
      </c>
      <c r="E569" t="str">
        <f t="shared" si="8"/>
        <v>東京都中央区日本橋東京日本橋タワー（３０階）</v>
      </c>
    </row>
    <row r="570" spans="1:5">
      <c r="A570">
        <v>1036031</v>
      </c>
      <c r="B570" t="s">
        <v>2137</v>
      </c>
      <c r="C570" t="s">
        <v>2621</v>
      </c>
      <c r="D570" t="s">
        <v>2664</v>
      </c>
      <c r="E570" t="str">
        <f t="shared" si="8"/>
        <v>東京都中央区日本橋東京日本橋タワー（３１階）</v>
      </c>
    </row>
    <row r="571" spans="1:5">
      <c r="A571">
        <v>1036032</v>
      </c>
      <c r="B571" t="s">
        <v>2137</v>
      </c>
      <c r="C571" t="s">
        <v>2621</v>
      </c>
      <c r="D571" t="s">
        <v>2665</v>
      </c>
      <c r="E571" t="str">
        <f t="shared" si="8"/>
        <v>東京都中央区日本橋東京日本橋タワー（３２階）</v>
      </c>
    </row>
    <row r="572" spans="1:5">
      <c r="A572">
        <v>1036033</v>
      </c>
      <c r="B572" t="s">
        <v>2137</v>
      </c>
      <c r="C572" t="s">
        <v>2621</v>
      </c>
      <c r="D572" t="s">
        <v>2666</v>
      </c>
      <c r="E572" t="str">
        <f t="shared" si="8"/>
        <v>東京都中央区日本橋東京日本橋タワー（３３階）</v>
      </c>
    </row>
    <row r="573" spans="1:5">
      <c r="A573">
        <v>1036034</v>
      </c>
      <c r="B573" t="s">
        <v>2137</v>
      </c>
      <c r="C573" t="s">
        <v>2621</v>
      </c>
      <c r="D573" t="s">
        <v>2667</v>
      </c>
      <c r="E573" t="str">
        <f t="shared" si="8"/>
        <v>東京都中央区日本橋東京日本橋タワー（３４階）</v>
      </c>
    </row>
    <row r="574" spans="1:5">
      <c r="A574">
        <v>1036035</v>
      </c>
      <c r="B574" t="s">
        <v>2137</v>
      </c>
      <c r="C574" t="s">
        <v>2621</v>
      </c>
      <c r="D574" t="s">
        <v>2668</v>
      </c>
      <c r="E574" t="str">
        <f t="shared" si="8"/>
        <v>東京都中央区日本橋東京日本橋タワー（３５階）</v>
      </c>
    </row>
    <row r="575" spans="1:5">
      <c r="A575">
        <v>1036090</v>
      </c>
      <c r="B575" t="s">
        <v>2137</v>
      </c>
      <c r="C575" t="s">
        <v>2621</v>
      </c>
      <c r="D575" t="s">
        <v>2633</v>
      </c>
      <c r="E575" t="str">
        <f t="shared" si="8"/>
        <v>東京都中央区日本橋東京日本橋タワー（地階・階層不明）</v>
      </c>
    </row>
    <row r="576" spans="1:5">
      <c r="A576">
        <v>1036101</v>
      </c>
      <c r="B576" t="s">
        <v>2137</v>
      </c>
      <c r="C576" t="s">
        <v>2621</v>
      </c>
      <c r="D576" t="s">
        <v>2670</v>
      </c>
      <c r="E576" t="str">
        <f t="shared" si="8"/>
        <v>東京都中央区日本橋日本橋高島屋三井ビルディング（１階）</v>
      </c>
    </row>
    <row r="577" spans="1:5">
      <c r="A577">
        <v>1036102</v>
      </c>
      <c r="B577" t="s">
        <v>2137</v>
      </c>
      <c r="C577" t="s">
        <v>2621</v>
      </c>
      <c r="D577" t="s">
        <v>2671</v>
      </c>
      <c r="E577" t="str">
        <f t="shared" ref="E577:E640" si="9">IF(D577="以下に掲載がない場合",B577&amp;C577,B577&amp;C577&amp;D577)</f>
        <v>東京都中央区日本橋日本橋高島屋三井ビルディング（２階）</v>
      </c>
    </row>
    <row r="578" spans="1:5">
      <c r="A578">
        <v>1036103</v>
      </c>
      <c r="B578" t="s">
        <v>2137</v>
      </c>
      <c r="C578" t="s">
        <v>2621</v>
      </c>
      <c r="D578" t="s">
        <v>2672</v>
      </c>
      <c r="E578" t="str">
        <f t="shared" si="9"/>
        <v>東京都中央区日本橋日本橋高島屋三井ビルディング（３階）</v>
      </c>
    </row>
    <row r="579" spans="1:5">
      <c r="A579">
        <v>1036104</v>
      </c>
      <c r="B579" t="s">
        <v>2137</v>
      </c>
      <c r="C579" t="s">
        <v>2621</v>
      </c>
      <c r="D579" t="s">
        <v>2673</v>
      </c>
      <c r="E579" t="str">
        <f t="shared" si="9"/>
        <v>東京都中央区日本橋日本橋高島屋三井ビルディング（４階）</v>
      </c>
    </row>
    <row r="580" spans="1:5">
      <c r="A580">
        <v>1036105</v>
      </c>
      <c r="B580" t="s">
        <v>2137</v>
      </c>
      <c r="C580" t="s">
        <v>2621</v>
      </c>
      <c r="D580" t="s">
        <v>2674</v>
      </c>
      <c r="E580" t="str">
        <f t="shared" si="9"/>
        <v>東京都中央区日本橋日本橋高島屋三井ビルディング（５階）</v>
      </c>
    </row>
    <row r="581" spans="1:5">
      <c r="A581">
        <v>1036106</v>
      </c>
      <c r="B581" t="s">
        <v>2137</v>
      </c>
      <c r="C581" t="s">
        <v>2621</v>
      </c>
      <c r="D581" t="s">
        <v>2675</v>
      </c>
      <c r="E581" t="str">
        <f t="shared" si="9"/>
        <v>東京都中央区日本橋日本橋高島屋三井ビルディング（６階）</v>
      </c>
    </row>
    <row r="582" spans="1:5">
      <c r="A582">
        <v>1036107</v>
      </c>
      <c r="B582" t="s">
        <v>2137</v>
      </c>
      <c r="C582" t="s">
        <v>2621</v>
      </c>
      <c r="D582" t="s">
        <v>2676</v>
      </c>
      <c r="E582" t="str">
        <f t="shared" si="9"/>
        <v>東京都中央区日本橋日本橋高島屋三井ビルディング（７階）</v>
      </c>
    </row>
    <row r="583" spans="1:5">
      <c r="A583">
        <v>1036108</v>
      </c>
      <c r="B583" t="s">
        <v>2137</v>
      </c>
      <c r="C583" t="s">
        <v>2621</v>
      </c>
      <c r="D583" t="s">
        <v>2677</v>
      </c>
      <c r="E583" t="str">
        <f t="shared" si="9"/>
        <v>東京都中央区日本橋日本橋高島屋三井ビルディング（８階）</v>
      </c>
    </row>
    <row r="584" spans="1:5">
      <c r="A584">
        <v>1036109</v>
      </c>
      <c r="B584" t="s">
        <v>2137</v>
      </c>
      <c r="C584" t="s">
        <v>2621</v>
      </c>
      <c r="D584" t="s">
        <v>2678</v>
      </c>
      <c r="E584" t="str">
        <f t="shared" si="9"/>
        <v>東京都中央区日本橋日本橋高島屋三井ビルディング（９階）</v>
      </c>
    </row>
    <row r="585" spans="1:5">
      <c r="A585">
        <v>1036110</v>
      </c>
      <c r="B585" t="s">
        <v>2137</v>
      </c>
      <c r="C585" t="s">
        <v>2621</v>
      </c>
      <c r="D585" t="s">
        <v>2679</v>
      </c>
      <c r="E585" t="str">
        <f t="shared" si="9"/>
        <v>東京都中央区日本橋日本橋高島屋三井ビルディング（１０階）</v>
      </c>
    </row>
    <row r="586" spans="1:5">
      <c r="A586">
        <v>1036111</v>
      </c>
      <c r="B586" t="s">
        <v>2137</v>
      </c>
      <c r="C586" t="s">
        <v>2621</v>
      </c>
      <c r="D586" t="s">
        <v>2680</v>
      </c>
      <c r="E586" t="str">
        <f t="shared" si="9"/>
        <v>東京都中央区日本橋日本橋高島屋三井ビルディング（１１階）</v>
      </c>
    </row>
    <row r="587" spans="1:5">
      <c r="A587">
        <v>1036112</v>
      </c>
      <c r="B587" t="s">
        <v>2137</v>
      </c>
      <c r="C587" t="s">
        <v>2621</v>
      </c>
      <c r="D587" t="s">
        <v>2681</v>
      </c>
      <c r="E587" t="str">
        <f t="shared" si="9"/>
        <v>東京都中央区日本橋日本橋高島屋三井ビルディング（１２階）</v>
      </c>
    </row>
    <row r="588" spans="1:5">
      <c r="A588">
        <v>1036113</v>
      </c>
      <c r="B588" t="s">
        <v>2137</v>
      </c>
      <c r="C588" t="s">
        <v>2621</v>
      </c>
      <c r="D588" t="s">
        <v>2682</v>
      </c>
      <c r="E588" t="str">
        <f t="shared" si="9"/>
        <v>東京都中央区日本橋日本橋高島屋三井ビルディング（１３階）</v>
      </c>
    </row>
    <row r="589" spans="1:5">
      <c r="A589">
        <v>1036114</v>
      </c>
      <c r="B589" t="s">
        <v>2137</v>
      </c>
      <c r="C589" t="s">
        <v>2621</v>
      </c>
      <c r="D589" t="s">
        <v>2683</v>
      </c>
      <c r="E589" t="str">
        <f t="shared" si="9"/>
        <v>東京都中央区日本橋日本橋高島屋三井ビルディング（１４階）</v>
      </c>
    </row>
    <row r="590" spans="1:5">
      <c r="A590">
        <v>1036115</v>
      </c>
      <c r="B590" t="s">
        <v>2137</v>
      </c>
      <c r="C590" t="s">
        <v>2621</v>
      </c>
      <c r="D590" t="s">
        <v>2684</v>
      </c>
      <c r="E590" t="str">
        <f t="shared" si="9"/>
        <v>東京都中央区日本橋日本橋高島屋三井ビルディング（１５階）</v>
      </c>
    </row>
    <row r="591" spans="1:5">
      <c r="A591">
        <v>1036116</v>
      </c>
      <c r="B591" t="s">
        <v>2137</v>
      </c>
      <c r="C591" t="s">
        <v>2621</v>
      </c>
      <c r="D591" t="s">
        <v>2685</v>
      </c>
      <c r="E591" t="str">
        <f t="shared" si="9"/>
        <v>東京都中央区日本橋日本橋高島屋三井ビルディング（１６階）</v>
      </c>
    </row>
    <row r="592" spans="1:5">
      <c r="A592">
        <v>1036117</v>
      </c>
      <c r="B592" t="s">
        <v>2137</v>
      </c>
      <c r="C592" t="s">
        <v>2621</v>
      </c>
      <c r="D592" t="s">
        <v>2686</v>
      </c>
      <c r="E592" t="str">
        <f t="shared" si="9"/>
        <v>東京都中央区日本橋日本橋高島屋三井ビルディング（１７階）</v>
      </c>
    </row>
    <row r="593" spans="1:5">
      <c r="A593">
        <v>1036118</v>
      </c>
      <c r="B593" t="s">
        <v>2137</v>
      </c>
      <c r="C593" t="s">
        <v>2621</v>
      </c>
      <c r="D593" t="s">
        <v>2687</v>
      </c>
      <c r="E593" t="str">
        <f t="shared" si="9"/>
        <v>東京都中央区日本橋日本橋高島屋三井ビルディング（１８階）</v>
      </c>
    </row>
    <row r="594" spans="1:5">
      <c r="A594">
        <v>1036119</v>
      </c>
      <c r="B594" t="s">
        <v>2137</v>
      </c>
      <c r="C594" t="s">
        <v>2621</v>
      </c>
      <c r="D594" t="s">
        <v>2688</v>
      </c>
      <c r="E594" t="str">
        <f t="shared" si="9"/>
        <v>東京都中央区日本橋日本橋高島屋三井ビルディング（１９階）</v>
      </c>
    </row>
    <row r="595" spans="1:5">
      <c r="A595">
        <v>1036120</v>
      </c>
      <c r="B595" t="s">
        <v>2137</v>
      </c>
      <c r="C595" t="s">
        <v>2621</v>
      </c>
      <c r="D595" t="s">
        <v>2689</v>
      </c>
      <c r="E595" t="str">
        <f t="shared" si="9"/>
        <v>東京都中央区日本橋日本橋高島屋三井ビルディング（２０階）</v>
      </c>
    </row>
    <row r="596" spans="1:5">
      <c r="A596">
        <v>1036121</v>
      </c>
      <c r="B596" t="s">
        <v>2137</v>
      </c>
      <c r="C596" t="s">
        <v>2621</v>
      </c>
      <c r="D596" t="s">
        <v>2690</v>
      </c>
      <c r="E596" t="str">
        <f t="shared" si="9"/>
        <v>東京都中央区日本橋日本橋高島屋三井ビルディング（２１階）</v>
      </c>
    </row>
    <row r="597" spans="1:5">
      <c r="A597">
        <v>1036122</v>
      </c>
      <c r="B597" t="s">
        <v>2137</v>
      </c>
      <c r="C597" t="s">
        <v>2621</v>
      </c>
      <c r="D597" t="s">
        <v>2691</v>
      </c>
      <c r="E597" t="str">
        <f t="shared" si="9"/>
        <v>東京都中央区日本橋日本橋高島屋三井ビルディング（２２階）</v>
      </c>
    </row>
    <row r="598" spans="1:5">
      <c r="A598">
        <v>1036123</v>
      </c>
      <c r="B598" t="s">
        <v>2137</v>
      </c>
      <c r="C598" t="s">
        <v>2621</v>
      </c>
      <c r="D598" t="s">
        <v>2692</v>
      </c>
      <c r="E598" t="str">
        <f t="shared" si="9"/>
        <v>東京都中央区日本橋日本橋高島屋三井ビルディング（２３階）</v>
      </c>
    </row>
    <row r="599" spans="1:5">
      <c r="A599">
        <v>1036124</v>
      </c>
      <c r="B599" t="s">
        <v>2137</v>
      </c>
      <c r="C599" t="s">
        <v>2621</v>
      </c>
      <c r="D599" t="s">
        <v>2693</v>
      </c>
      <c r="E599" t="str">
        <f t="shared" si="9"/>
        <v>東京都中央区日本橋日本橋高島屋三井ビルディング（２４階）</v>
      </c>
    </row>
    <row r="600" spans="1:5">
      <c r="A600">
        <v>1036125</v>
      </c>
      <c r="B600" t="s">
        <v>2137</v>
      </c>
      <c r="C600" t="s">
        <v>2621</v>
      </c>
      <c r="D600" t="s">
        <v>2694</v>
      </c>
      <c r="E600" t="str">
        <f t="shared" si="9"/>
        <v>東京都中央区日本橋日本橋高島屋三井ビルディング（２５階）</v>
      </c>
    </row>
    <row r="601" spans="1:5">
      <c r="A601">
        <v>1036126</v>
      </c>
      <c r="B601" t="s">
        <v>2137</v>
      </c>
      <c r="C601" t="s">
        <v>2621</v>
      </c>
      <c r="D601" t="s">
        <v>2695</v>
      </c>
      <c r="E601" t="str">
        <f t="shared" si="9"/>
        <v>東京都中央区日本橋日本橋高島屋三井ビルディング（２６階）</v>
      </c>
    </row>
    <row r="602" spans="1:5">
      <c r="A602">
        <v>1036127</v>
      </c>
      <c r="B602" t="s">
        <v>2137</v>
      </c>
      <c r="C602" t="s">
        <v>2621</v>
      </c>
      <c r="D602" t="s">
        <v>2696</v>
      </c>
      <c r="E602" t="str">
        <f t="shared" si="9"/>
        <v>東京都中央区日本橋日本橋高島屋三井ビルディング（２７階）</v>
      </c>
    </row>
    <row r="603" spans="1:5">
      <c r="A603">
        <v>1036128</v>
      </c>
      <c r="B603" t="s">
        <v>2137</v>
      </c>
      <c r="C603" t="s">
        <v>2621</v>
      </c>
      <c r="D603" t="s">
        <v>2697</v>
      </c>
      <c r="E603" t="str">
        <f t="shared" si="9"/>
        <v>東京都中央区日本橋日本橋高島屋三井ビルディング（２８階）</v>
      </c>
    </row>
    <row r="604" spans="1:5">
      <c r="A604">
        <v>1036129</v>
      </c>
      <c r="B604" t="s">
        <v>2137</v>
      </c>
      <c r="C604" t="s">
        <v>2621</v>
      </c>
      <c r="D604" t="s">
        <v>2698</v>
      </c>
      <c r="E604" t="str">
        <f t="shared" si="9"/>
        <v>東京都中央区日本橋日本橋高島屋三井ビルディング（２９階）</v>
      </c>
    </row>
    <row r="605" spans="1:5">
      <c r="A605">
        <v>1036130</v>
      </c>
      <c r="B605" t="s">
        <v>2137</v>
      </c>
      <c r="C605" t="s">
        <v>2621</v>
      </c>
      <c r="D605" t="s">
        <v>2699</v>
      </c>
      <c r="E605" t="str">
        <f t="shared" si="9"/>
        <v>東京都中央区日本橋日本橋高島屋三井ビルディング（３０階）</v>
      </c>
    </row>
    <row r="606" spans="1:5">
      <c r="A606">
        <v>1036131</v>
      </c>
      <c r="B606" t="s">
        <v>2137</v>
      </c>
      <c r="C606" t="s">
        <v>2621</v>
      </c>
      <c r="D606" t="s">
        <v>2700</v>
      </c>
      <c r="E606" t="str">
        <f t="shared" si="9"/>
        <v>東京都中央区日本橋日本橋高島屋三井ビルディング（３１階）</v>
      </c>
    </row>
    <row r="607" spans="1:5">
      <c r="A607">
        <v>1036132</v>
      </c>
      <c r="B607" t="s">
        <v>2137</v>
      </c>
      <c r="C607" t="s">
        <v>2621</v>
      </c>
      <c r="D607" t="s">
        <v>2701</v>
      </c>
      <c r="E607" t="str">
        <f t="shared" si="9"/>
        <v>東京都中央区日本橋日本橋高島屋三井ビルディング（３２階）</v>
      </c>
    </row>
    <row r="608" spans="1:5">
      <c r="A608">
        <v>1036190</v>
      </c>
      <c r="B608" t="s">
        <v>2137</v>
      </c>
      <c r="C608" t="s">
        <v>2621</v>
      </c>
      <c r="D608" t="s">
        <v>2669</v>
      </c>
      <c r="E608" t="str">
        <f t="shared" si="9"/>
        <v>東京都中央区日本橋日本橋高島屋三井ビルディング（地階・階層不明）</v>
      </c>
    </row>
    <row r="609" spans="1:5">
      <c r="A609">
        <v>1040028</v>
      </c>
      <c r="B609" t="s">
        <v>2137</v>
      </c>
      <c r="C609" t="s">
        <v>2621</v>
      </c>
      <c r="D609" t="s">
        <v>2846</v>
      </c>
      <c r="E609" t="str">
        <f t="shared" si="9"/>
        <v>東京都中央区八重洲（２丁目）</v>
      </c>
    </row>
    <row r="610" spans="1:5">
      <c r="A610">
        <v>1040031</v>
      </c>
      <c r="B610" t="s">
        <v>2137</v>
      </c>
      <c r="C610" t="s">
        <v>2621</v>
      </c>
      <c r="D610" t="s">
        <v>2624</v>
      </c>
      <c r="E610" t="str">
        <f t="shared" si="9"/>
        <v>東京都中央区京橋</v>
      </c>
    </row>
    <row r="611" spans="1:5">
      <c r="A611">
        <v>1040032</v>
      </c>
      <c r="B611" t="s">
        <v>2137</v>
      </c>
      <c r="C611" t="s">
        <v>2621</v>
      </c>
      <c r="D611" t="s">
        <v>2721</v>
      </c>
      <c r="E611" t="str">
        <f t="shared" si="9"/>
        <v>東京都中央区八丁堀</v>
      </c>
    </row>
    <row r="612" spans="1:5">
      <c r="A612">
        <v>1040033</v>
      </c>
      <c r="B612" t="s">
        <v>2137</v>
      </c>
      <c r="C612" t="s">
        <v>2621</v>
      </c>
      <c r="D612" t="s">
        <v>2626</v>
      </c>
      <c r="E612" t="str">
        <f t="shared" si="9"/>
        <v>東京都中央区新川</v>
      </c>
    </row>
    <row r="613" spans="1:5">
      <c r="A613">
        <v>1040041</v>
      </c>
      <c r="B613" t="s">
        <v>2137</v>
      </c>
      <c r="C613" t="s">
        <v>2621</v>
      </c>
      <c r="D613" t="s">
        <v>2627</v>
      </c>
      <c r="E613" t="str">
        <f t="shared" si="9"/>
        <v>東京都中央区新富</v>
      </c>
    </row>
    <row r="614" spans="1:5">
      <c r="A614">
        <v>1040042</v>
      </c>
      <c r="B614" t="s">
        <v>2137</v>
      </c>
      <c r="C614" t="s">
        <v>2621</v>
      </c>
      <c r="D614" t="s">
        <v>2622</v>
      </c>
      <c r="E614" t="str">
        <f t="shared" si="9"/>
        <v>東京都中央区入船</v>
      </c>
    </row>
    <row r="615" spans="1:5">
      <c r="A615">
        <v>1040043</v>
      </c>
      <c r="B615" t="s">
        <v>2137</v>
      </c>
      <c r="C615" t="s">
        <v>2621</v>
      </c>
      <c r="D615" t="s">
        <v>2844</v>
      </c>
      <c r="E615" t="str">
        <f t="shared" si="9"/>
        <v>東京都中央区湊</v>
      </c>
    </row>
    <row r="616" spans="1:5">
      <c r="A616">
        <v>1040044</v>
      </c>
      <c r="B616" t="s">
        <v>2137</v>
      </c>
      <c r="C616" t="s">
        <v>2621</v>
      </c>
      <c r="D616" t="s">
        <v>1387</v>
      </c>
      <c r="E616" t="str">
        <f t="shared" si="9"/>
        <v>東京都中央区明石町</v>
      </c>
    </row>
    <row r="617" spans="1:5">
      <c r="A617">
        <v>1040045</v>
      </c>
      <c r="B617" t="s">
        <v>2137</v>
      </c>
      <c r="C617" t="s">
        <v>2621</v>
      </c>
      <c r="D617" t="s">
        <v>2629</v>
      </c>
      <c r="E617" t="str">
        <f t="shared" si="9"/>
        <v>東京都中央区築地</v>
      </c>
    </row>
    <row r="618" spans="1:5">
      <c r="A618">
        <v>1040046</v>
      </c>
      <c r="B618" t="s">
        <v>2137</v>
      </c>
      <c r="C618" t="s">
        <v>2621</v>
      </c>
      <c r="D618" t="s">
        <v>2722</v>
      </c>
      <c r="E618" t="str">
        <f t="shared" si="9"/>
        <v>東京都中央区浜離宮庭園</v>
      </c>
    </row>
    <row r="619" spans="1:5">
      <c r="A619">
        <v>1040051</v>
      </c>
      <c r="B619" t="s">
        <v>2137</v>
      </c>
      <c r="C619" t="s">
        <v>2621</v>
      </c>
      <c r="D619" t="s">
        <v>2630</v>
      </c>
      <c r="E619" t="str">
        <f t="shared" si="9"/>
        <v>東京都中央区佃</v>
      </c>
    </row>
    <row r="620" spans="1:5">
      <c r="A620">
        <v>1040052</v>
      </c>
      <c r="B620" t="s">
        <v>2137</v>
      </c>
      <c r="C620" t="s">
        <v>2621</v>
      </c>
      <c r="D620" t="s">
        <v>2628</v>
      </c>
      <c r="E620" t="str">
        <f t="shared" si="9"/>
        <v>東京都中央区月島</v>
      </c>
    </row>
    <row r="621" spans="1:5">
      <c r="A621">
        <v>1040053</v>
      </c>
      <c r="B621" t="s">
        <v>2137</v>
      </c>
      <c r="C621" t="s">
        <v>2621</v>
      </c>
      <c r="D621" t="s">
        <v>2723</v>
      </c>
      <c r="E621" t="str">
        <f t="shared" si="9"/>
        <v>東京都中央区晴海（次のビルを除く）</v>
      </c>
    </row>
    <row r="622" spans="1:5">
      <c r="A622">
        <v>1040054</v>
      </c>
      <c r="B622" t="s">
        <v>2137</v>
      </c>
      <c r="C622" t="s">
        <v>2621</v>
      </c>
      <c r="D622" t="s">
        <v>2623</v>
      </c>
      <c r="E622" t="str">
        <f t="shared" si="9"/>
        <v>東京都中央区勝どき</v>
      </c>
    </row>
    <row r="623" spans="1:5">
      <c r="A623">
        <v>1040055</v>
      </c>
      <c r="B623" t="s">
        <v>2137</v>
      </c>
      <c r="C623" t="s">
        <v>2621</v>
      </c>
      <c r="D623" t="s">
        <v>2631</v>
      </c>
      <c r="E623" t="str">
        <f t="shared" si="9"/>
        <v>東京都中央区豊海町</v>
      </c>
    </row>
    <row r="624" spans="1:5">
      <c r="A624">
        <v>1040061</v>
      </c>
      <c r="B624" t="s">
        <v>2137</v>
      </c>
      <c r="C624" t="s">
        <v>2621</v>
      </c>
      <c r="D624" t="s">
        <v>2625</v>
      </c>
      <c r="E624" t="str">
        <f t="shared" si="9"/>
        <v>東京都中央区銀座</v>
      </c>
    </row>
    <row r="625" spans="1:5">
      <c r="A625">
        <v>1046001</v>
      </c>
      <c r="B625" t="s">
        <v>2137</v>
      </c>
      <c r="C625" t="s">
        <v>2621</v>
      </c>
      <c r="D625" t="s">
        <v>2725</v>
      </c>
      <c r="E625" t="str">
        <f t="shared" si="9"/>
        <v>東京都中央区晴海オフィスタワーＸ（１階）</v>
      </c>
    </row>
    <row r="626" spans="1:5">
      <c r="A626">
        <v>1046002</v>
      </c>
      <c r="B626" t="s">
        <v>2137</v>
      </c>
      <c r="C626" t="s">
        <v>2621</v>
      </c>
      <c r="D626" t="s">
        <v>2726</v>
      </c>
      <c r="E626" t="str">
        <f t="shared" si="9"/>
        <v>東京都中央区晴海オフィスタワーＸ（２階）</v>
      </c>
    </row>
    <row r="627" spans="1:5">
      <c r="A627">
        <v>1046003</v>
      </c>
      <c r="B627" t="s">
        <v>2137</v>
      </c>
      <c r="C627" t="s">
        <v>2621</v>
      </c>
      <c r="D627" t="s">
        <v>2727</v>
      </c>
      <c r="E627" t="str">
        <f t="shared" si="9"/>
        <v>東京都中央区晴海オフィスタワーＸ（３階）</v>
      </c>
    </row>
    <row r="628" spans="1:5">
      <c r="A628">
        <v>1046004</v>
      </c>
      <c r="B628" t="s">
        <v>2137</v>
      </c>
      <c r="C628" t="s">
        <v>2621</v>
      </c>
      <c r="D628" t="s">
        <v>2728</v>
      </c>
      <c r="E628" t="str">
        <f t="shared" si="9"/>
        <v>東京都中央区晴海オフィスタワーＸ（４階）</v>
      </c>
    </row>
    <row r="629" spans="1:5">
      <c r="A629">
        <v>1046005</v>
      </c>
      <c r="B629" t="s">
        <v>2137</v>
      </c>
      <c r="C629" t="s">
        <v>2621</v>
      </c>
      <c r="D629" t="s">
        <v>2729</v>
      </c>
      <c r="E629" t="str">
        <f t="shared" si="9"/>
        <v>東京都中央区晴海オフィスタワーＸ（５階）</v>
      </c>
    </row>
    <row r="630" spans="1:5">
      <c r="A630">
        <v>1046006</v>
      </c>
      <c r="B630" t="s">
        <v>2137</v>
      </c>
      <c r="C630" t="s">
        <v>2621</v>
      </c>
      <c r="D630" t="s">
        <v>2730</v>
      </c>
      <c r="E630" t="str">
        <f t="shared" si="9"/>
        <v>東京都中央区晴海オフィスタワーＸ（６階）</v>
      </c>
    </row>
    <row r="631" spans="1:5">
      <c r="A631">
        <v>1046007</v>
      </c>
      <c r="B631" t="s">
        <v>2137</v>
      </c>
      <c r="C631" t="s">
        <v>2621</v>
      </c>
      <c r="D631" t="s">
        <v>2731</v>
      </c>
      <c r="E631" t="str">
        <f t="shared" si="9"/>
        <v>東京都中央区晴海オフィスタワーＸ（７階）</v>
      </c>
    </row>
    <row r="632" spans="1:5">
      <c r="A632">
        <v>1046008</v>
      </c>
      <c r="B632" t="s">
        <v>2137</v>
      </c>
      <c r="C632" t="s">
        <v>2621</v>
      </c>
      <c r="D632" t="s">
        <v>2732</v>
      </c>
      <c r="E632" t="str">
        <f t="shared" si="9"/>
        <v>東京都中央区晴海オフィスタワーＸ（８階）</v>
      </c>
    </row>
    <row r="633" spans="1:5">
      <c r="A633">
        <v>1046009</v>
      </c>
      <c r="B633" t="s">
        <v>2137</v>
      </c>
      <c r="C633" t="s">
        <v>2621</v>
      </c>
      <c r="D633" t="s">
        <v>2733</v>
      </c>
      <c r="E633" t="str">
        <f t="shared" si="9"/>
        <v>東京都中央区晴海オフィスタワーＸ（９階）</v>
      </c>
    </row>
    <row r="634" spans="1:5">
      <c r="A634">
        <v>1046010</v>
      </c>
      <c r="B634" t="s">
        <v>2137</v>
      </c>
      <c r="C634" t="s">
        <v>2621</v>
      </c>
      <c r="D634" t="s">
        <v>2734</v>
      </c>
      <c r="E634" t="str">
        <f t="shared" si="9"/>
        <v>東京都中央区晴海オフィスタワーＸ（１０階）</v>
      </c>
    </row>
    <row r="635" spans="1:5">
      <c r="A635">
        <v>1046011</v>
      </c>
      <c r="B635" t="s">
        <v>2137</v>
      </c>
      <c r="C635" t="s">
        <v>2621</v>
      </c>
      <c r="D635" t="s">
        <v>2735</v>
      </c>
      <c r="E635" t="str">
        <f t="shared" si="9"/>
        <v>東京都中央区晴海オフィスタワーＸ（１１階）</v>
      </c>
    </row>
    <row r="636" spans="1:5">
      <c r="A636">
        <v>1046012</v>
      </c>
      <c r="B636" t="s">
        <v>2137</v>
      </c>
      <c r="C636" t="s">
        <v>2621</v>
      </c>
      <c r="D636" t="s">
        <v>2736</v>
      </c>
      <c r="E636" t="str">
        <f t="shared" si="9"/>
        <v>東京都中央区晴海オフィスタワーＸ（１２階）</v>
      </c>
    </row>
    <row r="637" spans="1:5">
      <c r="A637">
        <v>1046013</v>
      </c>
      <c r="B637" t="s">
        <v>2137</v>
      </c>
      <c r="C637" t="s">
        <v>2621</v>
      </c>
      <c r="D637" t="s">
        <v>2737</v>
      </c>
      <c r="E637" t="str">
        <f t="shared" si="9"/>
        <v>東京都中央区晴海オフィスタワーＸ（１３階）</v>
      </c>
    </row>
    <row r="638" spans="1:5">
      <c r="A638">
        <v>1046014</v>
      </c>
      <c r="B638" t="s">
        <v>2137</v>
      </c>
      <c r="C638" t="s">
        <v>2621</v>
      </c>
      <c r="D638" t="s">
        <v>2738</v>
      </c>
      <c r="E638" t="str">
        <f t="shared" si="9"/>
        <v>東京都中央区晴海オフィスタワーＸ（１４階）</v>
      </c>
    </row>
    <row r="639" spans="1:5">
      <c r="A639">
        <v>1046015</v>
      </c>
      <c r="B639" t="s">
        <v>2137</v>
      </c>
      <c r="C639" t="s">
        <v>2621</v>
      </c>
      <c r="D639" t="s">
        <v>2739</v>
      </c>
      <c r="E639" t="str">
        <f t="shared" si="9"/>
        <v>東京都中央区晴海オフィスタワーＸ（１５階）</v>
      </c>
    </row>
    <row r="640" spans="1:5">
      <c r="A640">
        <v>1046016</v>
      </c>
      <c r="B640" t="s">
        <v>2137</v>
      </c>
      <c r="C640" t="s">
        <v>2621</v>
      </c>
      <c r="D640" t="s">
        <v>2740</v>
      </c>
      <c r="E640" t="str">
        <f t="shared" si="9"/>
        <v>東京都中央区晴海オフィスタワーＸ（１６階）</v>
      </c>
    </row>
    <row r="641" spans="1:5">
      <c r="A641">
        <v>1046017</v>
      </c>
      <c r="B641" t="s">
        <v>2137</v>
      </c>
      <c r="C641" t="s">
        <v>2621</v>
      </c>
      <c r="D641" t="s">
        <v>2741</v>
      </c>
      <c r="E641" t="str">
        <f t="shared" ref="E641:E704" si="10">IF(D641="以下に掲載がない場合",B641&amp;C641,B641&amp;C641&amp;D641)</f>
        <v>東京都中央区晴海オフィスタワーＸ（１７階）</v>
      </c>
    </row>
    <row r="642" spans="1:5">
      <c r="A642">
        <v>1046018</v>
      </c>
      <c r="B642" t="s">
        <v>2137</v>
      </c>
      <c r="C642" t="s">
        <v>2621</v>
      </c>
      <c r="D642" t="s">
        <v>2742</v>
      </c>
      <c r="E642" t="str">
        <f t="shared" si="10"/>
        <v>東京都中央区晴海オフィスタワーＸ（１８階）</v>
      </c>
    </row>
    <row r="643" spans="1:5">
      <c r="A643">
        <v>1046019</v>
      </c>
      <c r="B643" t="s">
        <v>2137</v>
      </c>
      <c r="C643" t="s">
        <v>2621</v>
      </c>
      <c r="D643" t="s">
        <v>2743</v>
      </c>
      <c r="E643" t="str">
        <f t="shared" si="10"/>
        <v>東京都中央区晴海オフィスタワーＸ（１９階）</v>
      </c>
    </row>
    <row r="644" spans="1:5">
      <c r="A644">
        <v>1046020</v>
      </c>
      <c r="B644" t="s">
        <v>2137</v>
      </c>
      <c r="C644" t="s">
        <v>2621</v>
      </c>
      <c r="D644" t="s">
        <v>2744</v>
      </c>
      <c r="E644" t="str">
        <f t="shared" si="10"/>
        <v>東京都中央区晴海オフィスタワーＸ（２０階）</v>
      </c>
    </row>
    <row r="645" spans="1:5">
      <c r="A645">
        <v>1046021</v>
      </c>
      <c r="B645" t="s">
        <v>2137</v>
      </c>
      <c r="C645" t="s">
        <v>2621</v>
      </c>
      <c r="D645" t="s">
        <v>2745</v>
      </c>
      <c r="E645" t="str">
        <f t="shared" si="10"/>
        <v>東京都中央区晴海オフィスタワーＸ（２１階）</v>
      </c>
    </row>
    <row r="646" spans="1:5">
      <c r="A646">
        <v>1046022</v>
      </c>
      <c r="B646" t="s">
        <v>2137</v>
      </c>
      <c r="C646" t="s">
        <v>2621</v>
      </c>
      <c r="D646" t="s">
        <v>2746</v>
      </c>
      <c r="E646" t="str">
        <f t="shared" si="10"/>
        <v>東京都中央区晴海オフィスタワーＸ（２２階）</v>
      </c>
    </row>
    <row r="647" spans="1:5">
      <c r="A647">
        <v>1046023</v>
      </c>
      <c r="B647" t="s">
        <v>2137</v>
      </c>
      <c r="C647" t="s">
        <v>2621</v>
      </c>
      <c r="D647" t="s">
        <v>2747</v>
      </c>
      <c r="E647" t="str">
        <f t="shared" si="10"/>
        <v>東京都中央区晴海オフィスタワーＸ（２３階）</v>
      </c>
    </row>
    <row r="648" spans="1:5">
      <c r="A648">
        <v>1046024</v>
      </c>
      <c r="B648" t="s">
        <v>2137</v>
      </c>
      <c r="C648" t="s">
        <v>2621</v>
      </c>
      <c r="D648" t="s">
        <v>2748</v>
      </c>
      <c r="E648" t="str">
        <f t="shared" si="10"/>
        <v>東京都中央区晴海オフィスタワーＸ（２４階）</v>
      </c>
    </row>
    <row r="649" spans="1:5">
      <c r="A649">
        <v>1046025</v>
      </c>
      <c r="B649" t="s">
        <v>2137</v>
      </c>
      <c r="C649" t="s">
        <v>2621</v>
      </c>
      <c r="D649" t="s">
        <v>2749</v>
      </c>
      <c r="E649" t="str">
        <f t="shared" si="10"/>
        <v>東京都中央区晴海オフィスタワーＸ（２５階）</v>
      </c>
    </row>
    <row r="650" spans="1:5">
      <c r="A650">
        <v>1046026</v>
      </c>
      <c r="B650" t="s">
        <v>2137</v>
      </c>
      <c r="C650" t="s">
        <v>2621</v>
      </c>
      <c r="D650" t="s">
        <v>2750</v>
      </c>
      <c r="E650" t="str">
        <f t="shared" si="10"/>
        <v>東京都中央区晴海オフィスタワーＸ（２６階）</v>
      </c>
    </row>
    <row r="651" spans="1:5">
      <c r="A651">
        <v>1046027</v>
      </c>
      <c r="B651" t="s">
        <v>2137</v>
      </c>
      <c r="C651" t="s">
        <v>2621</v>
      </c>
      <c r="D651" t="s">
        <v>2751</v>
      </c>
      <c r="E651" t="str">
        <f t="shared" si="10"/>
        <v>東京都中央区晴海オフィスタワーＸ（２７階）</v>
      </c>
    </row>
    <row r="652" spans="1:5">
      <c r="A652">
        <v>1046028</v>
      </c>
      <c r="B652" t="s">
        <v>2137</v>
      </c>
      <c r="C652" t="s">
        <v>2621</v>
      </c>
      <c r="D652" t="s">
        <v>2752</v>
      </c>
      <c r="E652" t="str">
        <f t="shared" si="10"/>
        <v>東京都中央区晴海オフィスタワーＸ（２８階）</v>
      </c>
    </row>
    <row r="653" spans="1:5">
      <c r="A653">
        <v>1046029</v>
      </c>
      <c r="B653" t="s">
        <v>2137</v>
      </c>
      <c r="C653" t="s">
        <v>2621</v>
      </c>
      <c r="D653" t="s">
        <v>2753</v>
      </c>
      <c r="E653" t="str">
        <f t="shared" si="10"/>
        <v>東京都中央区晴海オフィスタワーＸ（２９階）</v>
      </c>
    </row>
    <row r="654" spans="1:5">
      <c r="A654">
        <v>1046030</v>
      </c>
      <c r="B654" t="s">
        <v>2137</v>
      </c>
      <c r="C654" t="s">
        <v>2621</v>
      </c>
      <c r="D654" t="s">
        <v>2754</v>
      </c>
      <c r="E654" t="str">
        <f t="shared" si="10"/>
        <v>東京都中央区晴海オフィスタワーＸ（３０階）</v>
      </c>
    </row>
    <row r="655" spans="1:5">
      <c r="A655">
        <v>1046031</v>
      </c>
      <c r="B655" t="s">
        <v>2137</v>
      </c>
      <c r="C655" t="s">
        <v>2621</v>
      </c>
      <c r="D655" t="s">
        <v>2755</v>
      </c>
      <c r="E655" t="str">
        <f t="shared" si="10"/>
        <v>東京都中央区晴海オフィスタワーＸ（３１階）</v>
      </c>
    </row>
    <row r="656" spans="1:5">
      <c r="A656">
        <v>1046032</v>
      </c>
      <c r="B656" t="s">
        <v>2137</v>
      </c>
      <c r="C656" t="s">
        <v>2621</v>
      </c>
      <c r="D656" t="s">
        <v>2756</v>
      </c>
      <c r="E656" t="str">
        <f t="shared" si="10"/>
        <v>東京都中央区晴海オフィスタワーＸ（３２階）</v>
      </c>
    </row>
    <row r="657" spans="1:5">
      <c r="A657">
        <v>1046033</v>
      </c>
      <c r="B657" t="s">
        <v>2137</v>
      </c>
      <c r="C657" t="s">
        <v>2621</v>
      </c>
      <c r="D657" t="s">
        <v>2757</v>
      </c>
      <c r="E657" t="str">
        <f t="shared" si="10"/>
        <v>東京都中央区晴海オフィスタワーＸ（３３階）</v>
      </c>
    </row>
    <row r="658" spans="1:5">
      <c r="A658">
        <v>1046034</v>
      </c>
      <c r="B658" t="s">
        <v>2137</v>
      </c>
      <c r="C658" t="s">
        <v>2621</v>
      </c>
      <c r="D658" t="s">
        <v>2758</v>
      </c>
      <c r="E658" t="str">
        <f t="shared" si="10"/>
        <v>東京都中央区晴海オフィスタワーＸ（３４階）</v>
      </c>
    </row>
    <row r="659" spans="1:5">
      <c r="A659">
        <v>1046035</v>
      </c>
      <c r="B659" t="s">
        <v>2137</v>
      </c>
      <c r="C659" t="s">
        <v>2621</v>
      </c>
      <c r="D659" t="s">
        <v>2759</v>
      </c>
      <c r="E659" t="str">
        <f t="shared" si="10"/>
        <v>東京都中央区晴海オフィスタワーＸ（３５階）</v>
      </c>
    </row>
    <row r="660" spans="1:5">
      <c r="A660">
        <v>1046036</v>
      </c>
      <c r="B660" t="s">
        <v>2137</v>
      </c>
      <c r="C660" t="s">
        <v>2621</v>
      </c>
      <c r="D660" t="s">
        <v>2760</v>
      </c>
      <c r="E660" t="str">
        <f t="shared" si="10"/>
        <v>東京都中央区晴海オフィスタワーＸ（３６階）</v>
      </c>
    </row>
    <row r="661" spans="1:5">
      <c r="A661">
        <v>1046037</v>
      </c>
      <c r="B661" t="s">
        <v>2137</v>
      </c>
      <c r="C661" t="s">
        <v>2621</v>
      </c>
      <c r="D661" t="s">
        <v>2761</v>
      </c>
      <c r="E661" t="str">
        <f t="shared" si="10"/>
        <v>東京都中央区晴海オフィスタワーＸ（３７階）</v>
      </c>
    </row>
    <row r="662" spans="1:5">
      <c r="A662">
        <v>1046038</v>
      </c>
      <c r="B662" t="s">
        <v>2137</v>
      </c>
      <c r="C662" t="s">
        <v>2621</v>
      </c>
      <c r="D662" t="s">
        <v>2762</v>
      </c>
      <c r="E662" t="str">
        <f t="shared" si="10"/>
        <v>東京都中央区晴海オフィスタワーＸ（３８階）</v>
      </c>
    </row>
    <row r="663" spans="1:5">
      <c r="A663">
        <v>1046039</v>
      </c>
      <c r="B663" t="s">
        <v>2137</v>
      </c>
      <c r="C663" t="s">
        <v>2621</v>
      </c>
      <c r="D663" t="s">
        <v>2763</v>
      </c>
      <c r="E663" t="str">
        <f t="shared" si="10"/>
        <v>東京都中央区晴海オフィスタワーＸ（３９階）</v>
      </c>
    </row>
    <row r="664" spans="1:5">
      <c r="A664">
        <v>1046040</v>
      </c>
      <c r="B664" t="s">
        <v>2137</v>
      </c>
      <c r="C664" t="s">
        <v>2621</v>
      </c>
      <c r="D664" t="s">
        <v>2764</v>
      </c>
      <c r="E664" t="str">
        <f t="shared" si="10"/>
        <v>東京都中央区晴海オフィスタワーＸ（４０階）</v>
      </c>
    </row>
    <row r="665" spans="1:5">
      <c r="A665">
        <v>1046041</v>
      </c>
      <c r="B665" t="s">
        <v>2137</v>
      </c>
      <c r="C665" t="s">
        <v>2621</v>
      </c>
      <c r="D665" t="s">
        <v>2765</v>
      </c>
      <c r="E665" t="str">
        <f t="shared" si="10"/>
        <v>東京都中央区晴海オフィスタワーＸ（４１階）</v>
      </c>
    </row>
    <row r="666" spans="1:5">
      <c r="A666">
        <v>1046042</v>
      </c>
      <c r="B666" t="s">
        <v>2137</v>
      </c>
      <c r="C666" t="s">
        <v>2621</v>
      </c>
      <c r="D666" t="s">
        <v>2766</v>
      </c>
      <c r="E666" t="str">
        <f t="shared" si="10"/>
        <v>東京都中央区晴海オフィスタワーＸ（４２階）</v>
      </c>
    </row>
    <row r="667" spans="1:5">
      <c r="A667">
        <v>1046043</v>
      </c>
      <c r="B667" t="s">
        <v>2137</v>
      </c>
      <c r="C667" t="s">
        <v>2621</v>
      </c>
      <c r="D667" t="s">
        <v>2767</v>
      </c>
      <c r="E667" t="str">
        <f t="shared" si="10"/>
        <v>東京都中央区晴海オフィスタワーＸ（４３階）</v>
      </c>
    </row>
    <row r="668" spans="1:5">
      <c r="A668">
        <v>1046044</v>
      </c>
      <c r="B668" t="s">
        <v>2137</v>
      </c>
      <c r="C668" t="s">
        <v>2621</v>
      </c>
      <c r="D668" t="s">
        <v>2768</v>
      </c>
      <c r="E668" t="str">
        <f t="shared" si="10"/>
        <v>東京都中央区晴海オフィスタワーＸ（４４階）</v>
      </c>
    </row>
    <row r="669" spans="1:5">
      <c r="A669">
        <v>1046090</v>
      </c>
      <c r="B669" t="s">
        <v>2137</v>
      </c>
      <c r="C669" t="s">
        <v>2621</v>
      </c>
      <c r="D669" t="s">
        <v>2724</v>
      </c>
      <c r="E669" t="str">
        <f t="shared" si="10"/>
        <v>東京都中央区晴海オフィスタワーＸ（地階・階層不明）</v>
      </c>
    </row>
    <row r="670" spans="1:5">
      <c r="A670">
        <v>1046101</v>
      </c>
      <c r="B670" t="s">
        <v>2137</v>
      </c>
      <c r="C670" t="s">
        <v>2621</v>
      </c>
      <c r="D670" t="s">
        <v>2770</v>
      </c>
      <c r="E670" t="str">
        <f t="shared" si="10"/>
        <v>東京都中央区晴海オフィスタワーＹ（１階）</v>
      </c>
    </row>
    <row r="671" spans="1:5">
      <c r="A671">
        <v>1046102</v>
      </c>
      <c r="B671" t="s">
        <v>2137</v>
      </c>
      <c r="C671" t="s">
        <v>2621</v>
      </c>
      <c r="D671" t="s">
        <v>2771</v>
      </c>
      <c r="E671" t="str">
        <f t="shared" si="10"/>
        <v>東京都中央区晴海オフィスタワーＹ（２階）</v>
      </c>
    </row>
    <row r="672" spans="1:5">
      <c r="A672">
        <v>1046103</v>
      </c>
      <c r="B672" t="s">
        <v>2137</v>
      </c>
      <c r="C672" t="s">
        <v>2621</v>
      </c>
      <c r="D672" t="s">
        <v>2772</v>
      </c>
      <c r="E672" t="str">
        <f t="shared" si="10"/>
        <v>東京都中央区晴海オフィスタワーＹ（３階）</v>
      </c>
    </row>
    <row r="673" spans="1:5">
      <c r="A673">
        <v>1046104</v>
      </c>
      <c r="B673" t="s">
        <v>2137</v>
      </c>
      <c r="C673" t="s">
        <v>2621</v>
      </c>
      <c r="D673" t="s">
        <v>2773</v>
      </c>
      <c r="E673" t="str">
        <f t="shared" si="10"/>
        <v>東京都中央区晴海オフィスタワーＹ（４階）</v>
      </c>
    </row>
    <row r="674" spans="1:5">
      <c r="A674">
        <v>1046105</v>
      </c>
      <c r="B674" t="s">
        <v>2137</v>
      </c>
      <c r="C674" t="s">
        <v>2621</v>
      </c>
      <c r="D674" t="s">
        <v>2774</v>
      </c>
      <c r="E674" t="str">
        <f t="shared" si="10"/>
        <v>東京都中央区晴海オフィスタワーＹ（５階）</v>
      </c>
    </row>
    <row r="675" spans="1:5">
      <c r="A675">
        <v>1046106</v>
      </c>
      <c r="B675" t="s">
        <v>2137</v>
      </c>
      <c r="C675" t="s">
        <v>2621</v>
      </c>
      <c r="D675" t="s">
        <v>2775</v>
      </c>
      <c r="E675" t="str">
        <f t="shared" si="10"/>
        <v>東京都中央区晴海オフィスタワーＹ（６階）</v>
      </c>
    </row>
    <row r="676" spans="1:5">
      <c r="A676">
        <v>1046107</v>
      </c>
      <c r="B676" t="s">
        <v>2137</v>
      </c>
      <c r="C676" t="s">
        <v>2621</v>
      </c>
      <c r="D676" t="s">
        <v>2776</v>
      </c>
      <c r="E676" t="str">
        <f t="shared" si="10"/>
        <v>東京都中央区晴海オフィスタワーＹ（７階）</v>
      </c>
    </row>
    <row r="677" spans="1:5">
      <c r="A677">
        <v>1046108</v>
      </c>
      <c r="B677" t="s">
        <v>2137</v>
      </c>
      <c r="C677" t="s">
        <v>2621</v>
      </c>
      <c r="D677" t="s">
        <v>2777</v>
      </c>
      <c r="E677" t="str">
        <f t="shared" si="10"/>
        <v>東京都中央区晴海オフィスタワーＹ（８階）</v>
      </c>
    </row>
    <row r="678" spans="1:5">
      <c r="A678">
        <v>1046109</v>
      </c>
      <c r="B678" t="s">
        <v>2137</v>
      </c>
      <c r="C678" t="s">
        <v>2621</v>
      </c>
      <c r="D678" t="s">
        <v>2778</v>
      </c>
      <c r="E678" t="str">
        <f t="shared" si="10"/>
        <v>東京都中央区晴海オフィスタワーＹ（９階）</v>
      </c>
    </row>
    <row r="679" spans="1:5">
      <c r="A679">
        <v>1046110</v>
      </c>
      <c r="B679" t="s">
        <v>2137</v>
      </c>
      <c r="C679" t="s">
        <v>2621</v>
      </c>
      <c r="D679" t="s">
        <v>2779</v>
      </c>
      <c r="E679" t="str">
        <f t="shared" si="10"/>
        <v>東京都中央区晴海オフィスタワーＹ（１０階）</v>
      </c>
    </row>
    <row r="680" spans="1:5">
      <c r="A680">
        <v>1046111</v>
      </c>
      <c r="B680" t="s">
        <v>2137</v>
      </c>
      <c r="C680" t="s">
        <v>2621</v>
      </c>
      <c r="D680" t="s">
        <v>2780</v>
      </c>
      <c r="E680" t="str">
        <f t="shared" si="10"/>
        <v>東京都中央区晴海オフィスタワーＹ（１１階）</v>
      </c>
    </row>
    <row r="681" spans="1:5">
      <c r="A681">
        <v>1046112</v>
      </c>
      <c r="B681" t="s">
        <v>2137</v>
      </c>
      <c r="C681" t="s">
        <v>2621</v>
      </c>
      <c r="D681" t="s">
        <v>2781</v>
      </c>
      <c r="E681" t="str">
        <f t="shared" si="10"/>
        <v>東京都中央区晴海オフィスタワーＹ（１２階）</v>
      </c>
    </row>
    <row r="682" spans="1:5">
      <c r="A682">
        <v>1046113</v>
      </c>
      <c r="B682" t="s">
        <v>2137</v>
      </c>
      <c r="C682" t="s">
        <v>2621</v>
      </c>
      <c r="D682" t="s">
        <v>2782</v>
      </c>
      <c r="E682" t="str">
        <f t="shared" si="10"/>
        <v>東京都中央区晴海オフィスタワーＹ（１３階）</v>
      </c>
    </row>
    <row r="683" spans="1:5">
      <c r="A683">
        <v>1046114</v>
      </c>
      <c r="B683" t="s">
        <v>2137</v>
      </c>
      <c r="C683" t="s">
        <v>2621</v>
      </c>
      <c r="D683" t="s">
        <v>2783</v>
      </c>
      <c r="E683" t="str">
        <f t="shared" si="10"/>
        <v>東京都中央区晴海オフィスタワーＹ（１４階）</v>
      </c>
    </row>
    <row r="684" spans="1:5">
      <c r="A684">
        <v>1046115</v>
      </c>
      <c r="B684" t="s">
        <v>2137</v>
      </c>
      <c r="C684" t="s">
        <v>2621</v>
      </c>
      <c r="D684" t="s">
        <v>2784</v>
      </c>
      <c r="E684" t="str">
        <f t="shared" si="10"/>
        <v>東京都中央区晴海オフィスタワーＹ（１５階）</v>
      </c>
    </row>
    <row r="685" spans="1:5">
      <c r="A685">
        <v>1046116</v>
      </c>
      <c r="B685" t="s">
        <v>2137</v>
      </c>
      <c r="C685" t="s">
        <v>2621</v>
      </c>
      <c r="D685" t="s">
        <v>2785</v>
      </c>
      <c r="E685" t="str">
        <f t="shared" si="10"/>
        <v>東京都中央区晴海オフィスタワーＹ（１６階）</v>
      </c>
    </row>
    <row r="686" spans="1:5">
      <c r="A686">
        <v>1046117</v>
      </c>
      <c r="B686" t="s">
        <v>2137</v>
      </c>
      <c r="C686" t="s">
        <v>2621</v>
      </c>
      <c r="D686" t="s">
        <v>2786</v>
      </c>
      <c r="E686" t="str">
        <f t="shared" si="10"/>
        <v>東京都中央区晴海オフィスタワーＹ（１７階）</v>
      </c>
    </row>
    <row r="687" spans="1:5">
      <c r="A687">
        <v>1046118</v>
      </c>
      <c r="B687" t="s">
        <v>2137</v>
      </c>
      <c r="C687" t="s">
        <v>2621</v>
      </c>
      <c r="D687" t="s">
        <v>2787</v>
      </c>
      <c r="E687" t="str">
        <f t="shared" si="10"/>
        <v>東京都中央区晴海オフィスタワーＹ（１８階）</v>
      </c>
    </row>
    <row r="688" spans="1:5">
      <c r="A688">
        <v>1046119</v>
      </c>
      <c r="B688" t="s">
        <v>2137</v>
      </c>
      <c r="C688" t="s">
        <v>2621</v>
      </c>
      <c r="D688" t="s">
        <v>2788</v>
      </c>
      <c r="E688" t="str">
        <f t="shared" si="10"/>
        <v>東京都中央区晴海オフィスタワーＹ（１９階）</v>
      </c>
    </row>
    <row r="689" spans="1:5">
      <c r="A689">
        <v>1046120</v>
      </c>
      <c r="B689" t="s">
        <v>2137</v>
      </c>
      <c r="C689" t="s">
        <v>2621</v>
      </c>
      <c r="D689" t="s">
        <v>2789</v>
      </c>
      <c r="E689" t="str">
        <f t="shared" si="10"/>
        <v>東京都中央区晴海オフィスタワーＹ（２０階）</v>
      </c>
    </row>
    <row r="690" spans="1:5">
      <c r="A690">
        <v>1046121</v>
      </c>
      <c r="B690" t="s">
        <v>2137</v>
      </c>
      <c r="C690" t="s">
        <v>2621</v>
      </c>
      <c r="D690" t="s">
        <v>2790</v>
      </c>
      <c r="E690" t="str">
        <f t="shared" si="10"/>
        <v>東京都中央区晴海オフィスタワーＹ（２１階）</v>
      </c>
    </row>
    <row r="691" spans="1:5">
      <c r="A691">
        <v>1046122</v>
      </c>
      <c r="B691" t="s">
        <v>2137</v>
      </c>
      <c r="C691" t="s">
        <v>2621</v>
      </c>
      <c r="D691" t="s">
        <v>2791</v>
      </c>
      <c r="E691" t="str">
        <f t="shared" si="10"/>
        <v>東京都中央区晴海オフィスタワーＹ（２２階）</v>
      </c>
    </row>
    <row r="692" spans="1:5">
      <c r="A692">
        <v>1046123</v>
      </c>
      <c r="B692" t="s">
        <v>2137</v>
      </c>
      <c r="C692" t="s">
        <v>2621</v>
      </c>
      <c r="D692" t="s">
        <v>2792</v>
      </c>
      <c r="E692" t="str">
        <f t="shared" si="10"/>
        <v>東京都中央区晴海オフィスタワーＹ（２３階）</v>
      </c>
    </row>
    <row r="693" spans="1:5">
      <c r="A693">
        <v>1046124</v>
      </c>
      <c r="B693" t="s">
        <v>2137</v>
      </c>
      <c r="C693" t="s">
        <v>2621</v>
      </c>
      <c r="D693" t="s">
        <v>2793</v>
      </c>
      <c r="E693" t="str">
        <f t="shared" si="10"/>
        <v>東京都中央区晴海オフィスタワーＹ（２４階）</v>
      </c>
    </row>
    <row r="694" spans="1:5">
      <c r="A694">
        <v>1046125</v>
      </c>
      <c r="B694" t="s">
        <v>2137</v>
      </c>
      <c r="C694" t="s">
        <v>2621</v>
      </c>
      <c r="D694" t="s">
        <v>2794</v>
      </c>
      <c r="E694" t="str">
        <f t="shared" si="10"/>
        <v>東京都中央区晴海オフィスタワーＹ（２５階）</v>
      </c>
    </row>
    <row r="695" spans="1:5">
      <c r="A695">
        <v>1046126</v>
      </c>
      <c r="B695" t="s">
        <v>2137</v>
      </c>
      <c r="C695" t="s">
        <v>2621</v>
      </c>
      <c r="D695" t="s">
        <v>2795</v>
      </c>
      <c r="E695" t="str">
        <f t="shared" si="10"/>
        <v>東京都中央区晴海オフィスタワーＹ（２６階）</v>
      </c>
    </row>
    <row r="696" spans="1:5">
      <c r="A696">
        <v>1046127</v>
      </c>
      <c r="B696" t="s">
        <v>2137</v>
      </c>
      <c r="C696" t="s">
        <v>2621</v>
      </c>
      <c r="D696" t="s">
        <v>2796</v>
      </c>
      <c r="E696" t="str">
        <f t="shared" si="10"/>
        <v>東京都中央区晴海オフィスタワーＹ（２７階）</v>
      </c>
    </row>
    <row r="697" spans="1:5">
      <c r="A697">
        <v>1046128</v>
      </c>
      <c r="B697" t="s">
        <v>2137</v>
      </c>
      <c r="C697" t="s">
        <v>2621</v>
      </c>
      <c r="D697" t="s">
        <v>2797</v>
      </c>
      <c r="E697" t="str">
        <f t="shared" si="10"/>
        <v>東京都中央区晴海オフィスタワーＹ（２８階）</v>
      </c>
    </row>
    <row r="698" spans="1:5">
      <c r="A698">
        <v>1046129</v>
      </c>
      <c r="B698" t="s">
        <v>2137</v>
      </c>
      <c r="C698" t="s">
        <v>2621</v>
      </c>
      <c r="D698" t="s">
        <v>2798</v>
      </c>
      <c r="E698" t="str">
        <f t="shared" si="10"/>
        <v>東京都中央区晴海オフィスタワーＹ（２９階）</v>
      </c>
    </row>
    <row r="699" spans="1:5">
      <c r="A699">
        <v>1046130</v>
      </c>
      <c r="B699" t="s">
        <v>2137</v>
      </c>
      <c r="C699" t="s">
        <v>2621</v>
      </c>
      <c r="D699" t="s">
        <v>2799</v>
      </c>
      <c r="E699" t="str">
        <f t="shared" si="10"/>
        <v>東京都中央区晴海オフィスタワーＹ（３０階）</v>
      </c>
    </row>
    <row r="700" spans="1:5">
      <c r="A700">
        <v>1046131</v>
      </c>
      <c r="B700" t="s">
        <v>2137</v>
      </c>
      <c r="C700" t="s">
        <v>2621</v>
      </c>
      <c r="D700" t="s">
        <v>2800</v>
      </c>
      <c r="E700" t="str">
        <f t="shared" si="10"/>
        <v>東京都中央区晴海オフィスタワーＹ（３１階）</v>
      </c>
    </row>
    <row r="701" spans="1:5">
      <c r="A701">
        <v>1046132</v>
      </c>
      <c r="B701" t="s">
        <v>2137</v>
      </c>
      <c r="C701" t="s">
        <v>2621</v>
      </c>
      <c r="D701" t="s">
        <v>2801</v>
      </c>
      <c r="E701" t="str">
        <f t="shared" si="10"/>
        <v>東京都中央区晴海オフィスタワーＹ（３２階）</v>
      </c>
    </row>
    <row r="702" spans="1:5">
      <c r="A702">
        <v>1046133</v>
      </c>
      <c r="B702" t="s">
        <v>2137</v>
      </c>
      <c r="C702" t="s">
        <v>2621</v>
      </c>
      <c r="D702" t="s">
        <v>2802</v>
      </c>
      <c r="E702" t="str">
        <f t="shared" si="10"/>
        <v>東京都中央区晴海オフィスタワーＹ（３３階）</v>
      </c>
    </row>
    <row r="703" spans="1:5">
      <c r="A703">
        <v>1046134</v>
      </c>
      <c r="B703" t="s">
        <v>2137</v>
      </c>
      <c r="C703" t="s">
        <v>2621</v>
      </c>
      <c r="D703" t="s">
        <v>2803</v>
      </c>
      <c r="E703" t="str">
        <f t="shared" si="10"/>
        <v>東京都中央区晴海オフィスタワーＹ（３４階）</v>
      </c>
    </row>
    <row r="704" spans="1:5">
      <c r="A704">
        <v>1046135</v>
      </c>
      <c r="B704" t="s">
        <v>2137</v>
      </c>
      <c r="C704" t="s">
        <v>2621</v>
      </c>
      <c r="D704" t="s">
        <v>2804</v>
      </c>
      <c r="E704" t="str">
        <f t="shared" si="10"/>
        <v>東京都中央区晴海オフィスタワーＹ（３５階）</v>
      </c>
    </row>
    <row r="705" spans="1:5">
      <c r="A705">
        <v>1046136</v>
      </c>
      <c r="B705" t="s">
        <v>2137</v>
      </c>
      <c r="C705" t="s">
        <v>2621</v>
      </c>
      <c r="D705" t="s">
        <v>2805</v>
      </c>
      <c r="E705" t="str">
        <f t="shared" ref="E705:E768" si="11">IF(D705="以下に掲載がない場合",B705&amp;C705,B705&amp;C705&amp;D705)</f>
        <v>東京都中央区晴海オフィスタワーＹ（３６階）</v>
      </c>
    </row>
    <row r="706" spans="1:5">
      <c r="A706">
        <v>1046137</v>
      </c>
      <c r="B706" t="s">
        <v>2137</v>
      </c>
      <c r="C706" t="s">
        <v>2621</v>
      </c>
      <c r="D706" t="s">
        <v>2806</v>
      </c>
      <c r="E706" t="str">
        <f t="shared" si="11"/>
        <v>東京都中央区晴海オフィスタワーＹ（３７階）</v>
      </c>
    </row>
    <row r="707" spans="1:5">
      <c r="A707">
        <v>1046138</v>
      </c>
      <c r="B707" t="s">
        <v>2137</v>
      </c>
      <c r="C707" t="s">
        <v>2621</v>
      </c>
      <c r="D707" t="s">
        <v>2807</v>
      </c>
      <c r="E707" t="str">
        <f t="shared" si="11"/>
        <v>東京都中央区晴海オフィスタワーＹ（３８階）</v>
      </c>
    </row>
    <row r="708" spans="1:5">
      <c r="A708">
        <v>1046139</v>
      </c>
      <c r="B708" t="s">
        <v>2137</v>
      </c>
      <c r="C708" t="s">
        <v>2621</v>
      </c>
      <c r="D708" t="s">
        <v>2808</v>
      </c>
      <c r="E708" t="str">
        <f t="shared" si="11"/>
        <v>東京都中央区晴海オフィスタワーＹ（３９階）</v>
      </c>
    </row>
    <row r="709" spans="1:5">
      <c r="A709">
        <v>1046190</v>
      </c>
      <c r="B709" t="s">
        <v>2137</v>
      </c>
      <c r="C709" t="s">
        <v>2621</v>
      </c>
      <c r="D709" t="s">
        <v>2769</v>
      </c>
      <c r="E709" t="str">
        <f t="shared" si="11"/>
        <v>東京都中央区晴海オフィスタワーＹ（地階・階層不明）</v>
      </c>
    </row>
    <row r="710" spans="1:5">
      <c r="A710">
        <v>1046201</v>
      </c>
      <c r="B710" t="s">
        <v>2137</v>
      </c>
      <c r="C710" t="s">
        <v>2621</v>
      </c>
      <c r="D710" t="s">
        <v>2810</v>
      </c>
      <c r="E710" t="str">
        <f t="shared" si="11"/>
        <v>東京都中央区晴海オフィスタワーＺ（１階）</v>
      </c>
    </row>
    <row r="711" spans="1:5">
      <c r="A711">
        <v>1046202</v>
      </c>
      <c r="B711" t="s">
        <v>2137</v>
      </c>
      <c r="C711" t="s">
        <v>2621</v>
      </c>
      <c r="D711" t="s">
        <v>2811</v>
      </c>
      <c r="E711" t="str">
        <f t="shared" si="11"/>
        <v>東京都中央区晴海オフィスタワーＺ（２階）</v>
      </c>
    </row>
    <row r="712" spans="1:5">
      <c r="A712">
        <v>1046203</v>
      </c>
      <c r="B712" t="s">
        <v>2137</v>
      </c>
      <c r="C712" t="s">
        <v>2621</v>
      </c>
      <c r="D712" t="s">
        <v>2812</v>
      </c>
      <c r="E712" t="str">
        <f t="shared" si="11"/>
        <v>東京都中央区晴海オフィスタワーＺ（３階）</v>
      </c>
    </row>
    <row r="713" spans="1:5">
      <c r="A713">
        <v>1046204</v>
      </c>
      <c r="B713" t="s">
        <v>2137</v>
      </c>
      <c r="C713" t="s">
        <v>2621</v>
      </c>
      <c r="D713" t="s">
        <v>2813</v>
      </c>
      <c r="E713" t="str">
        <f t="shared" si="11"/>
        <v>東京都中央区晴海オフィスタワーＺ（４階）</v>
      </c>
    </row>
    <row r="714" spans="1:5">
      <c r="A714">
        <v>1046205</v>
      </c>
      <c r="B714" t="s">
        <v>2137</v>
      </c>
      <c r="C714" t="s">
        <v>2621</v>
      </c>
      <c r="D714" t="s">
        <v>2814</v>
      </c>
      <c r="E714" t="str">
        <f t="shared" si="11"/>
        <v>東京都中央区晴海オフィスタワーＺ（５階）</v>
      </c>
    </row>
    <row r="715" spans="1:5">
      <c r="A715">
        <v>1046206</v>
      </c>
      <c r="B715" t="s">
        <v>2137</v>
      </c>
      <c r="C715" t="s">
        <v>2621</v>
      </c>
      <c r="D715" t="s">
        <v>2815</v>
      </c>
      <c r="E715" t="str">
        <f t="shared" si="11"/>
        <v>東京都中央区晴海オフィスタワーＺ（６階）</v>
      </c>
    </row>
    <row r="716" spans="1:5">
      <c r="A716">
        <v>1046207</v>
      </c>
      <c r="B716" t="s">
        <v>2137</v>
      </c>
      <c r="C716" t="s">
        <v>2621</v>
      </c>
      <c r="D716" t="s">
        <v>2816</v>
      </c>
      <c r="E716" t="str">
        <f t="shared" si="11"/>
        <v>東京都中央区晴海オフィスタワーＺ（７階）</v>
      </c>
    </row>
    <row r="717" spans="1:5">
      <c r="A717">
        <v>1046208</v>
      </c>
      <c r="B717" t="s">
        <v>2137</v>
      </c>
      <c r="C717" t="s">
        <v>2621</v>
      </c>
      <c r="D717" t="s">
        <v>2817</v>
      </c>
      <c r="E717" t="str">
        <f t="shared" si="11"/>
        <v>東京都中央区晴海オフィスタワーＺ（８階）</v>
      </c>
    </row>
    <row r="718" spans="1:5">
      <c r="A718">
        <v>1046209</v>
      </c>
      <c r="B718" t="s">
        <v>2137</v>
      </c>
      <c r="C718" t="s">
        <v>2621</v>
      </c>
      <c r="D718" t="s">
        <v>2818</v>
      </c>
      <c r="E718" t="str">
        <f t="shared" si="11"/>
        <v>東京都中央区晴海オフィスタワーＺ（９階）</v>
      </c>
    </row>
    <row r="719" spans="1:5">
      <c r="A719">
        <v>1046210</v>
      </c>
      <c r="B719" t="s">
        <v>2137</v>
      </c>
      <c r="C719" t="s">
        <v>2621</v>
      </c>
      <c r="D719" t="s">
        <v>2819</v>
      </c>
      <c r="E719" t="str">
        <f t="shared" si="11"/>
        <v>東京都中央区晴海オフィスタワーＺ（１０階）</v>
      </c>
    </row>
    <row r="720" spans="1:5">
      <c r="A720">
        <v>1046211</v>
      </c>
      <c r="B720" t="s">
        <v>2137</v>
      </c>
      <c r="C720" t="s">
        <v>2621</v>
      </c>
      <c r="D720" t="s">
        <v>2820</v>
      </c>
      <c r="E720" t="str">
        <f t="shared" si="11"/>
        <v>東京都中央区晴海オフィスタワーＺ（１１階）</v>
      </c>
    </row>
    <row r="721" spans="1:5">
      <c r="A721">
        <v>1046212</v>
      </c>
      <c r="B721" t="s">
        <v>2137</v>
      </c>
      <c r="C721" t="s">
        <v>2621</v>
      </c>
      <c r="D721" t="s">
        <v>2821</v>
      </c>
      <c r="E721" t="str">
        <f t="shared" si="11"/>
        <v>東京都中央区晴海オフィスタワーＺ（１２階）</v>
      </c>
    </row>
    <row r="722" spans="1:5">
      <c r="A722">
        <v>1046213</v>
      </c>
      <c r="B722" t="s">
        <v>2137</v>
      </c>
      <c r="C722" t="s">
        <v>2621</v>
      </c>
      <c r="D722" t="s">
        <v>2822</v>
      </c>
      <c r="E722" t="str">
        <f t="shared" si="11"/>
        <v>東京都中央区晴海オフィスタワーＺ（１３階）</v>
      </c>
    </row>
    <row r="723" spans="1:5">
      <c r="A723">
        <v>1046214</v>
      </c>
      <c r="B723" t="s">
        <v>2137</v>
      </c>
      <c r="C723" t="s">
        <v>2621</v>
      </c>
      <c r="D723" t="s">
        <v>2823</v>
      </c>
      <c r="E723" t="str">
        <f t="shared" si="11"/>
        <v>東京都中央区晴海オフィスタワーＺ（１４階）</v>
      </c>
    </row>
    <row r="724" spans="1:5">
      <c r="A724">
        <v>1046215</v>
      </c>
      <c r="B724" t="s">
        <v>2137</v>
      </c>
      <c r="C724" t="s">
        <v>2621</v>
      </c>
      <c r="D724" t="s">
        <v>2824</v>
      </c>
      <c r="E724" t="str">
        <f t="shared" si="11"/>
        <v>東京都中央区晴海オフィスタワーＺ（１５階）</v>
      </c>
    </row>
    <row r="725" spans="1:5">
      <c r="A725">
        <v>1046216</v>
      </c>
      <c r="B725" t="s">
        <v>2137</v>
      </c>
      <c r="C725" t="s">
        <v>2621</v>
      </c>
      <c r="D725" t="s">
        <v>2825</v>
      </c>
      <c r="E725" t="str">
        <f t="shared" si="11"/>
        <v>東京都中央区晴海オフィスタワーＺ（１６階）</v>
      </c>
    </row>
    <row r="726" spans="1:5">
      <c r="A726">
        <v>1046217</v>
      </c>
      <c r="B726" t="s">
        <v>2137</v>
      </c>
      <c r="C726" t="s">
        <v>2621</v>
      </c>
      <c r="D726" t="s">
        <v>2826</v>
      </c>
      <c r="E726" t="str">
        <f t="shared" si="11"/>
        <v>東京都中央区晴海オフィスタワーＺ（１７階）</v>
      </c>
    </row>
    <row r="727" spans="1:5">
      <c r="A727">
        <v>1046218</v>
      </c>
      <c r="B727" t="s">
        <v>2137</v>
      </c>
      <c r="C727" t="s">
        <v>2621</v>
      </c>
      <c r="D727" t="s">
        <v>2827</v>
      </c>
      <c r="E727" t="str">
        <f t="shared" si="11"/>
        <v>東京都中央区晴海オフィスタワーＺ（１８階）</v>
      </c>
    </row>
    <row r="728" spans="1:5">
      <c r="A728">
        <v>1046219</v>
      </c>
      <c r="B728" t="s">
        <v>2137</v>
      </c>
      <c r="C728" t="s">
        <v>2621</v>
      </c>
      <c r="D728" t="s">
        <v>2828</v>
      </c>
      <c r="E728" t="str">
        <f t="shared" si="11"/>
        <v>東京都中央区晴海オフィスタワーＺ（１９階）</v>
      </c>
    </row>
    <row r="729" spans="1:5">
      <c r="A729">
        <v>1046220</v>
      </c>
      <c r="B729" t="s">
        <v>2137</v>
      </c>
      <c r="C729" t="s">
        <v>2621</v>
      </c>
      <c r="D729" t="s">
        <v>2829</v>
      </c>
      <c r="E729" t="str">
        <f t="shared" si="11"/>
        <v>東京都中央区晴海オフィスタワーＺ（２０階）</v>
      </c>
    </row>
    <row r="730" spans="1:5">
      <c r="A730">
        <v>1046221</v>
      </c>
      <c r="B730" t="s">
        <v>2137</v>
      </c>
      <c r="C730" t="s">
        <v>2621</v>
      </c>
      <c r="D730" t="s">
        <v>2830</v>
      </c>
      <c r="E730" t="str">
        <f t="shared" si="11"/>
        <v>東京都中央区晴海オフィスタワーＺ（２１階）</v>
      </c>
    </row>
    <row r="731" spans="1:5">
      <c r="A731">
        <v>1046222</v>
      </c>
      <c r="B731" t="s">
        <v>2137</v>
      </c>
      <c r="C731" t="s">
        <v>2621</v>
      </c>
      <c r="D731" t="s">
        <v>2831</v>
      </c>
      <c r="E731" t="str">
        <f t="shared" si="11"/>
        <v>東京都中央区晴海オフィスタワーＺ（２２階）</v>
      </c>
    </row>
    <row r="732" spans="1:5">
      <c r="A732">
        <v>1046223</v>
      </c>
      <c r="B732" t="s">
        <v>2137</v>
      </c>
      <c r="C732" t="s">
        <v>2621</v>
      </c>
      <c r="D732" t="s">
        <v>2832</v>
      </c>
      <c r="E732" t="str">
        <f t="shared" si="11"/>
        <v>東京都中央区晴海オフィスタワーＺ（２３階）</v>
      </c>
    </row>
    <row r="733" spans="1:5">
      <c r="A733">
        <v>1046224</v>
      </c>
      <c r="B733" t="s">
        <v>2137</v>
      </c>
      <c r="C733" t="s">
        <v>2621</v>
      </c>
      <c r="D733" t="s">
        <v>2833</v>
      </c>
      <c r="E733" t="str">
        <f t="shared" si="11"/>
        <v>東京都中央区晴海オフィスタワーＺ（２４階）</v>
      </c>
    </row>
    <row r="734" spans="1:5">
      <c r="A734">
        <v>1046225</v>
      </c>
      <c r="B734" t="s">
        <v>2137</v>
      </c>
      <c r="C734" t="s">
        <v>2621</v>
      </c>
      <c r="D734" t="s">
        <v>2834</v>
      </c>
      <c r="E734" t="str">
        <f t="shared" si="11"/>
        <v>東京都中央区晴海オフィスタワーＺ（２５階）</v>
      </c>
    </row>
    <row r="735" spans="1:5">
      <c r="A735">
        <v>1046226</v>
      </c>
      <c r="B735" t="s">
        <v>2137</v>
      </c>
      <c r="C735" t="s">
        <v>2621</v>
      </c>
      <c r="D735" t="s">
        <v>2835</v>
      </c>
      <c r="E735" t="str">
        <f t="shared" si="11"/>
        <v>東京都中央区晴海オフィスタワーＺ（２６階）</v>
      </c>
    </row>
    <row r="736" spans="1:5">
      <c r="A736">
        <v>1046227</v>
      </c>
      <c r="B736" t="s">
        <v>2137</v>
      </c>
      <c r="C736" t="s">
        <v>2621</v>
      </c>
      <c r="D736" t="s">
        <v>2836</v>
      </c>
      <c r="E736" t="str">
        <f t="shared" si="11"/>
        <v>東京都中央区晴海オフィスタワーＺ（２７階）</v>
      </c>
    </row>
    <row r="737" spans="1:5">
      <c r="A737">
        <v>1046228</v>
      </c>
      <c r="B737" t="s">
        <v>2137</v>
      </c>
      <c r="C737" t="s">
        <v>2621</v>
      </c>
      <c r="D737" t="s">
        <v>2837</v>
      </c>
      <c r="E737" t="str">
        <f t="shared" si="11"/>
        <v>東京都中央区晴海オフィスタワーＺ（２８階）</v>
      </c>
    </row>
    <row r="738" spans="1:5">
      <c r="A738">
        <v>1046229</v>
      </c>
      <c r="B738" t="s">
        <v>2137</v>
      </c>
      <c r="C738" t="s">
        <v>2621</v>
      </c>
      <c r="D738" t="s">
        <v>2838</v>
      </c>
      <c r="E738" t="str">
        <f t="shared" si="11"/>
        <v>東京都中央区晴海オフィスタワーＺ（２９階）</v>
      </c>
    </row>
    <row r="739" spans="1:5">
      <c r="A739">
        <v>1046230</v>
      </c>
      <c r="B739" t="s">
        <v>2137</v>
      </c>
      <c r="C739" t="s">
        <v>2621</v>
      </c>
      <c r="D739" t="s">
        <v>2839</v>
      </c>
      <c r="E739" t="str">
        <f t="shared" si="11"/>
        <v>東京都中央区晴海オフィスタワーＺ（３０階）</v>
      </c>
    </row>
    <row r="740" spans="1:5">
      <c r="A740">
        <v>1046231</v>
      </c>
      <c r="B740" t="s">
        <v>2137</v>
      </c>
      <c r="C740" t="s">
        <v>2621</v>
      </c>
      <c r="D740" t="s">
        <v>2840</v>
      </c>
      <c r="E740" t="str">
        <f t="shared" si="11"/>
        <v>東京都中央区晴海オフィスタワーＺ（３１階）</v>
      </c>
    </row>
    <row r="741" spans="1:5">
      <c r="A741">
        <v>1046232</v>
      </c>
      <c r="B741" t="s">
        <v>2137</v>
      </c>
      <c r="C741" t="s">
        <v>2621</v>
      </c>
      <c r="D741" t="s">
        <v>2841</v>
      </c>
      <c r="E741" t="str">
        <f t="shared" si="11"/>
        <v>東京都中央区晴海オフィスタワーＺ（３２階）</v>
      </c>
    </row>
    <row r="742" spans="1:5">
      <c r="A742">
        <v>1046233</v>
      </c>
      <c r="B742" t="s">
        <v>2137</v>
      </c>
      <c r="C742" t="s">
        <v>2621</v>
      </c>
      <c r="D742" t="s">
        <v>2842</v>
      </c>
      <c r="E742" t="str">
        <f t="shared" si="11"/>
        <v>東京都中央区晴海オフィスタワーＺ（３３階）</v>
      </c>
    </row>
    <row r="743" spans="1:5">
      <c r="A743">
        <v>1046290</v>
      </c>
      <c r="B743" t="s">
        <v>2137</v>
      </c>
      <c r="C743" t="s">
        <v>2621</v>
      </c>
      <c r="D743" t="s">
        <v>2809</v>
      </c>
      <c r="E743" t="str">
        <f t="shared" si="11"/>
        <v>東京都中央区晴海オフィスタワーＺ（地階・階層不明）</v>
      </c>
    </row>
    <row r="744" spans="1:5">
      <c r="A744">
        <v>1050000</v>
      </c>
      <c r="B744" t="s">
        <v>2137</v>
      </c>
      <c r="C744" t="s">
        <v>2847</v>
      </c>
      <c r="D744" t="s">
        <v>7</v>
      </c>
      <c r="E744" t="str">
        <f t="shared" si="11"/>
        <v>東京都港区</v>
      </c>
    </row>
    <row r="745" spans="1:5">
      <c r="A745">
        <v>1050001</v>
      </c>
      <c r="B745" t="s">
        <v>2137</v>
      </c>
      <c r="C745" t="s">
        <v>2847</v>
      </c>
      <c r="D745" t="s">
        <v>3204</v>
      </c>
      <c r="E745" t="str">
        <f t="shared" si="11"/>
        <v>東京都港区虎ノ門（次のビルを除く）</v>
      </c>
    </row>
    <row r="746" spans="1:5">
      <c r="A746">
        <v>1050002</v>
      </c>
      <c r="B746" t="s">
        <v>2137</v>
      </c>
      <c r="C746" t="s">
        <v>2847</v>
      </c>
      <c r="D746" t="s">
        <v>3008</v>
      </c>
      <c r="E746" t="str">
        <f t="shared" si="11"/>
        <v>東京都港区愛宕（次のビルを除く）</v>
      </c>
    </row>
    <row r="747" spans="1:5">
      <c r="A747">
        <v>1050003</v>
      </c>
      <c r="B747" t="s">
        <v>2137</v>
      </c>
      <c r="C747" t="s">
        <v>2847</v>
      </c>
      <c r="D747" t="s">
        <v>3395</v>
      </c>
      <c r="E747" t="str">
        <f t="shared" si="11"/>
        <v>東京都港区西新橋</v>
      </c>
    </row>
    <row r="748" spans="1:5">
      <c r="A748">
        <v>1050004</v>
      </c>
      <c r="B748" t="s">
        <v>2137</v>
      </c>
      <c r="C748" t="s">
        <v>2847</v>
      </c>
      <c r="D748" t="s">
        <v>3201</v>
      </c>
      <c r="E748" t="str">
        <f t="shared" si="11"/>
        <v>東京都港区新橋</v>
      </c>
    </row>
    <row r="749" spans="1:5">
      <c r="A749">
        <v>1050011</v>
      </c>
      <c r="B749" t="s">
        <v>2137</v>
      </c>
      <c r="C749" t="s">
        <v>2847</v>
      </c>
      <c r="D749" t="s">
        <v>3197</v>
      </c>
      <c r="E749" t="str">
        <f t="shared" si="11"/>
        <v>東京都港区芝公園</v>
      </c>
    </row>
    <row r="750" spans="1:5">
      <c r="A750">
        <v>1050012</v>
      </c>
      <c r="B750" t="s">
        <v>2137</v>
      </c>
      <c r="C750" t="s">
        <v>2847</v>
      </c>
      <c r="D750" t="s">
        <v>3198</v>
      </c>
      <c r="E750" t="str">
        <f t="shared" si="11"/>
        <v>東京都港区芝大門</v>
      </c>
    </row>
    <row r="751" spans="1:5">
      <c r="A751">
        <v>1050013</v>
      </c>
      <c r="B751" t="s">
        <v>2137</v>
      </c>
      <c r="C751" t="s">
        <v>2847</v>
      </c>
      <c r="D751" t="s">
        <v>3396</v>
      </c>
      <c r="E751" t="str">
        <f t="shared" si="11"/>
        <v>東京都港区浜松町（次のビルを除く）</v>
      </c>
    </row>
    <row r="752" spans="1:5">
      <c r="A752">
        <v>1050014</v>
      </c>
      <c r="B752" t="s">
        <v>2137</v>
      </c>
      <c r="C752" t="s">
        <v>2847</v>
      </c>
      <c r="D752" t="s">
        <v>3193</v>
      </c>
      <c r="E752" t="str">
        <f t="shared" si="11"/>
        <v>東京都港区芝（１～３丁目）</v>
      </c>
    </row>
    <row r="753" spans="1:5">
      <c r="A753">
        <v>1050021</v>
      </c>
      <c r="B753" t="s">
        <v>2137</v>
      </c>
      <c r="C753" t="s">
        <v>2847</v>
      </c>
      <c r="D753" t="s">
        <v>3437</v>
      </c>
      <c r="E753" t="str">
        <f t="shared" si="11"/>
        <v>東京都港区東新橋（次のビルを除く）</v>
      </c>
    </row>
    <row r="754" spans="1:5">
      <c r="A754">
        <v>1050022</v>
      </c>
      <c r="B754" t="s">
        <v>2137</v>
      </c>
      <c r="C754" t="s">
        <v>2847</v>
      </c>
      <c r="D754" t="s">
        <v>3052</v>
      </c>
      <c r="E754" t="str">
        <f t="shared" si="11"/>
        <v>東京都港区海岸（１、２丁目）</v>
      </c>
    </row>
    <row r="755" spans="1:5">
      <c r="A755">
        <v>1050023</v>
      </c>
      <c r="B755" t="s">
        <v>2137</v>
      </c>
      <c r="C755" t="s">
        <v>2847</v>
      </c>
      <c r="D755" t="s">
        <v>3195</v>
      </c>
      <c r="E755" t="str">
        <f t="shared" si="11"/>
        <v>東京都港区芝浦（１丁目）</v>
      </c>
    </row>
    <row r="756" spans="1:5">
      <c r="A756">
        <v>1055101</v>
      </c>
      <c r="B756" t="s">
        <v>2137</v>
      </c>
      <c r="C756" t="s">
        <v>2847</v>
      </c>
      <c r="D756" t="s">
        <v>3398</v>
      </c>
      <c r="E756" t="str">
        <f t="shared" si="11"/>
        <v>東京都港区浜松町世界貿易センタービルディング南館（１階）</v>
      </c>
    </row>
    <row r="757" spans="1:5">
      <c r="A757">
        <v>1055102</v>
      </c>
      <c r="B757" t="s">
        <v>2137</v>
      </c>
      <c r="C757" t="s">
        <v>2847</v>
      </c>
      <c r="D757" t="s">
        <v>3399</v>
      </c>
      <c r="E757" t="str">
        <f t="shared" si="11"/>
        <v>東京都港区浜松町世界貿易センタービルディング南館（２階）</v>
      </c>
    </row>
    <row r="758" spans="1:5">
      <c r="A758">
        <v>1055103</v>
      </c>
      <c r="B758" t="s">
        <v>2137</v>
      </c>
      <c r="C758" t="s">
        <v>2847</v>
      </c>
      <c r="D758" t="s">
        <v>3400</v>
      </c>
      <c r="E758" t="str">
        <f t="shared" si="11"/>
        <v>東京都港区浜松町世界貿易センタービルディング南館（３階）</v>
      </c>
    </row>
    <row r="759" spans="1:5">
      <c r="A759">
        <v>1055104</v>
      </c>
      <c r="B759" t="s">
        <v>2137</v>
      </c>
      <c r="C759" t="s">
        <v>2847</v>
      </c>
      <c r="D759" t="s">
        <v>3401</v>
      </c>
      <c r="E759" t="str">
        <f t="shared" si="11"/>
        <v>東京都港区浜松町世界貿易センタービルディング南館（４階）</v>
      </c>
    </row>
    <row r="760" spans="1:5">
      <c r="A760">
        <v>1055105</v>
      </c>
      <c r="B760" t="s">
        <v>2137</v>
      </c>
      <c r="C760" t="s">
        <v>2847</v>
      </c>
      <c r="D760" t="s">
        <v>3402</v>
      </c>
      <c r="E760" t="str">
        <f t="shared" si="11"/>
        <v>東京都港区浜松町世界貿易センタービルディング南館（５階）</v>
      </c>
    </row>
    <row r="761" spans="1:5">
      <c r="A761">
        <v>1055106</v>
      </c>
      <c r="B761" t="s">
        <v>2137</v>
      </c>
      <c r="C761" t="s">
        <v>2847</v>
      </c>
      <c r="D761" t="s">
        <v>3403</v>
      </c>
      <c r="E761" t="str">
        <f t="shared" si="11"/>
        <v>東京都港区浜松町世界貿易センタービルディング南館（６階）</v>
      </c>
    </row>
    <row r="762" spans="1:5">
      <c r="A762">
        <v>1055107</v>
      </c>
      <c r="B762" t="s">
        <v>2137</v>
      </c>
      <c r="C762" t="s">
        <v>2847</v>
      </c>
      <c r="D762" t="s">
        <v>3404</v>
      </c>
      <c r="E762" t="str">
        <f t="shared" si="11"/>
        <v>東京都港区浜松町世界貿易センタービルディング南館（７階）</v>
      </c>
    </row>
    <row r="763" spans="1:5">
      <c r="A763">
        <v>1055108</v>
      </c>
      <c r="B763" t="s">
        <v>2137</v>
      </c>
      <c r="C763" t="s">
        <v>2847</v>
      </c>
      <c r="D763" t="s">
        <v>3405</v>
      </c>
      <c r="E763" t="str">
        <f t="shared" si="11"/>
        <v>東京都港区浜松町世界貿易センタービルディング南館（８階）</v>
      </c>
    </row>
    <row r="764" spans="1:5">
      <c r="A764">
        <v>1055109</v>
      </c>
      <c r="B764" t="s">
        <v>2137</v>
      </c>
      <c r="C764" t="s">
        <v>2847</v>
      </c>
      <c r="D764" t="s">
        <v>3406</v>
      </c>
      <c r="E764" t="str">
        <f t="shared" si="11"/>
        <v>東京都港区浜松町世界貿易センタービルディング南館（９階）</v>
      </c>
    </row>
    <row r="765" spans="1:5">
      <c r="A765">
        <v>1055110</v>
      </c>
      <c r="B765" t="s">
        <v>2137</v>
      </c>
      <c r="C765" t="s">
        <v>2847</v>
      </c>
      <c r="D765" t="s">
        <v>3407</v>
      </c>
      <c r="E765" t="str">
        <f t="shared" si="11"/>
        <v>東京都港区浜松町世界貿易センタービルディング南館（１０階）</v>
      </c>
    </row>
    <row r="766" spans="1:5">
      <c r="A766">
        <v>1055111</v>
      </c>
      <c r="B766" t="s">
        <v>2137</v>
      </c>
      <c r="C766" t="s">
        <v>2847</v>
      </c>
      <c r="D766" t="s">
        <v>3408</v>
      </c>
      <c r="E766" t="str">
        <f t="shared" si="11"/>
        <v>東京都港区浜松町世界貿易センタービルディング南館（１１階）</v>
      </c>
    </row>
    <row r="767" spans="1:5">
      <c r="A767">
        <v>1055112</v>
      </c>
      <c r="B767" t="s">
        <v>2137</v>
      </c>
      <c r="C767" t="s">
        <v>2847</v>
      </c>
      <c r="D767" t="s">
        <v>3409</v>
      </c>
      <c r="E767" t="str">
        <f t="shared" si="11"/>
        <v>東京都港区浜松町世界貿易センタービルディング南館（１２階）</v>
      </c>
    </row>
    <row r="768" spans="1:5">
      <c r="A768">
        <v>1055113</v>
      </c>
      <c r="B768" t="s">
        <v>2137</v>
      </c>
      <c r="C768" t="s">
        <v>2847</v>
      </c>
      <c r="D768" t="s">
        <v>3410</v>
      </c>
      <c r="E768" t="str">
        <f t="shared" si="11"/>
        <v>東京都港区浜松町世界貿易センタービルディング南館（１３階）</v>
      </c>
    </row>
    <row r="769" spans="1:5">
      <c r="A769">
        <v>1055114</v>
      </c>
      <c r="B769" t="s">
        <v>2137</v>
      </c>
      <c r="C769" t="s">
        <v>2847</v>
      </c>
      <c r="D769" t="s">
        <v>3411</v>
      </c>
      <c r="E769" t="str">
        <f t="shared" ref="E769:E832" si="12">IF(D769="以下に掲載がない場合",B769&amp;C769,B769&amp;C769&amp;D769)</f>
        <v>東京都港区浜松町世界貿易センタービルディング南館（１４階）</v>
      </c>
    </row>
    <row r="770" spans="1:5">
      <c r="A770">
        <v>1055115</v>
      </c>
      <c r="B770" t="s">
        <v>2137</v>
      </c>
      <c r="C770" t="s">
        <v>2847</v>
      </c>
      <c r="D770" t="s">
        <v>3412</v>
      </c>
      <c r="E770" t="str">
        <f t="shared" si="12"/>
        <v>東京都港区浜松町世界貿易センタービルディング南館（１５階）</v>
      </c>
    </row>
    <row r="771" spans="1:5">
      <c r="A771">
        <v>1055116</v>
      </c>
      <c r="B771" t="s">
        <v>2137</v>
      </c>
      <c r="C771" t="s">
        <v>2847</v>
      </c>
      <c r="D771" t="s">
        <v>3413</v>
      </c>
      <c r="E771" t="str">
        <f t="shared" si="12"/>
        <v>東京都港区浜松町世界貿易センタービルディング南館（１６階）</v>
      </c>
    </row>
    <row r="772" spans="1:5">
      <c r="A772">
        <v>1055117</v>
      </c>
      <c r="B772" t="s">
        <v>2137</v>
      </c>
      <c r="C772" t="s">
        <v>2847</v>
      </c>
      <c r="D772" t="s">
        <v>3414</v>
      </c>
      <c r="E772" t="str">
        <f t="shared" si="12"/>
        <v>東京都港区浜松町世界貿易センタービルディング南館（１７階）</v>
      </c>
    </row>
    <row r="773" spans="1:5">
      <c r="A773">
        <v>1055118</v>
      </c>
      <c r="B773" t="s">
        <v>2137</v>
      </c>
      <c r="C773" t="s">
        <v>2847</v>
      </c>
      <c r="D773" t="s">
        <v>3415</v>
      </c>
      <c r="E773" t="str">
        <f t="shared" si="12"/>
        <v>東京都港区浜松町世界貿易センタービルディング南館（１８階）</v>
      </c>
    </row>
    <row r="774" spans="1:5">
      <c r="A774">
        <v>1055119</v>
      </c>
      <c r="B774" t="s">
        <v>2137</v>
      </c>
      <c r="C774" t="s">
        <v>2847</v>
      </c>
      <c r="D774" t="s">
        <v>3416</v>
      </c>
      <c r="E774" t="str">
        <f t="shared" si="12"/>
        <v>東京都港区浜松町世界貿易センタービルディング南館（１９階）</v>
      </c>
    </row>
    <row r="775" spans="1:5">
      <c r="A775">
        <v>1055120</v>
      </c>
      <c r="B775" t="s">
        <v>2137</v>
      </c>
      <c r="C775" t="s">
        <v>2847</v>
      </c>
      <c r="D775" t="s">
        <v>3417</v>
      </c>
      <c r="E775" t="str">
        <f t="shared" si="12"/>
        <v>東京都港区浜松町世界貿易センタービルディング南館（２０階）</v>
      </c>
    </row>
    <row r="776" spans="1:5">
      <c r="A776">
        <v>1055121</v>
      </c>
      <c r="B776" t="s">
        <v>2137</v>
      </c>
      <c r="C776" t="s">
        <v>2847</v>
      </c>
      <c r="D776" t="s">
        <v>3418</v>
      </c>
      <c r="E776" t="str">
        <f t="shared" si="12"/>
        <v>東京都港区浜松町世界貿易センタービルディング南館（２１階）</v>
      </c>
    </row>
    <row r="777" spans="1:5">
      <c r="A777">
        <v>1055122</v>
      </c>
      <c r="B777" t="s">
        <v>2137</v>
      </c>
      <c r="C777" t="s">
        <v>2847</v>
      </c>
      <c r="D777" t="s">
        <v>3419</v>
      </c>
      <c r="E777" t="str">
        <f t="shared" si="12"/>
        <v>東京都港区浜松町世界貿易センタービルディング南館（２２階）</v>
      </c>
    </row>
    <row r="778" spans="1:5">
      <c r="A778">
        <v>1055123</v>
      </c>
      <c r="B778" t="s">
        <v>2137</v>
      </c>
      <c r="C778" t="s">
        <v>2847</v>
      </c>
      <c r="D778" t="s">
        <v>3420</v>
      </c>
      <c r="E778" t="str">
        <f t="shared" si="12"/>
        <v>東京都港区浜松町世界貿易センタービルディング南館（２３階）</v>
      </c>
    </row>
    <row r="779" spans="1:5">
      <c r="A779">
        <v>1055124</v>
      </c>
      <c r="B779" t="s">
        <v>2137</v>
      </c>
      <c r="C779" t="s">
        <v>2847</v>
      </c>
      <c r="D779" t="s">
        <v>3421</v>
      </c>
      <c r="E779" t="str">
        <f t="shared" si="12"/>
        <v>東京都港区浜松町世界貿易センタービルディング南館（２４階）</v>
      </c>
    </row>
    <row r="780" spans="1:5">
      <c r="A780">
        <v>1055125</v>
      </c>
      <c r="B780" t="s">
        <v>2137</v>
      </c>
      <c r="C780" t="s">
        <v>2847</v>
      </c>
      <c r="D780" t="s">
        <v>3422</v>
      </c>
      <c r="E780" t="str">
        <f t="shared" si="12"/>
        <v>東京都港区浜松町世界貿易センタービルディング南館（２５階）</v>
      </c>
    </row>
    <row r="781" spans="1:5">
      <c r="A781">
        <v>1055126</v>
      </c>
      <c r="B781" t="s">
        <v>2137</v>
      </c>
      <c r="C781" t="s">
        <v>2847</v>
      </c>
      <c r="D781" t="s">
        <v>3423</v>
      </c>
      <c r="E781" t="str">
        <f t="shared" si="12"/>
        <v>東京都港区浜松町世界貿易センタービルディング南館（２６階）</v>
      </c>
    </row>
    <row r="782" spans="1:5">
      <c r="A782">
        <v>1055127</v>
      </c>
      <c r="B782" t="s">
        <v>2137</v>
      </c>
      <c r="C782" t="s">
        <v>2847</v>
      </c>
      <c r="D782" t="s">
        <v>3424</v>
      </c>
      <c r="E782" t="str">
        <f t="shared" si="12"/>
        <v>東京都港区浜松町世界貿易センタービルディング南館（２７階）</v>
      </c>
    </row>
    <row r="783" spans="1:5">
      <c r="A783">
        <v>1055128</v>
      </c>
      <c r="B783" t="s">
        <v>2137</v>
      </c>
      <c r="C783" t="s">
        <v>2847</v>
      </c>
      <c r="D783" t="s">
        <v>3425</v>
      </c>
      <c r="E783" t="str">
        <f t="shared" si="12"/>
        <v>東京都港区浜松町世界貿易センタービルディング南館（２８階）</v>
      </c>
    </row>
    <row r="784" spans="1:5">
      <c r="A784">
        <v>1055129</v>
      </c>
      <c r="B784" t="s">
        <v>2137</v>
      </c>
      <c r="C784" t="s">
        <v>2847</v>
      </c>
      <c r="D784" t="s">
        <v>3426</v>
      </c>
      <c r="E784" t="str">
        <f t="shared" si="12"/>
        <v>東京都港区浜松町世界貿易センタービルディング南館（２９階）</v>
      </c>
    </row>
    <row r="785" spans="1:5">
      <c r="A785">
        <v>1055130</v>
      </c>
      <c r="B785" t="s">
        <v>2137</v>
      </c>
      <c r="C785" t="s">
        <v>2847</v>
      </c>
      <c r="D785" t="s">
        <v>3427</v>
      </c>
      <c r="E785" t="str">
        <f t="shared" si="12"/>
        <v>東京都港区浜松町世界貿易センタービルディング南館（３０階）</v>
      </c>
    </row>
    <row r="786" spans="1:5">
      <c r="A786">
        <v>1055131</v>
      </c>
      <c r="B786" t="s">
        <v>2137</v>
      </c>
      <c r="C786" t="s">
        <v>2847</v>
      </c>
      <c r="D786" t="s">
        <v>3428</v>
      </c>
      <c r="E786" t="str">
        <f t="shared" si="12"/>
        <v>東京都港区浜松町世界貿易センタービルディング南館（３１階）</v>
      </c>
    </row>
    <row r="787" spans="1:5">
      <c r="A787">
        <v>1055132</v>
      </c>
      <c r="B787" t="s">
        <v>2137</v>
      </c>
      <c r="C787" t="s">
        <v>2847</v>
      </c>
      <c r="D787" t="s">
        <v>3429</v>
      </c>
      <c r="E787" t="str">
        <f t="shared" si="12"/>
        <v>東京都港区浜松町世界貿易センタービルディング南館（３２階）</v>
      </c>
    </row>
    <row r="788" spans="1:5">
      <c r="A788">
        <v>1055133</v>
      </c>
      <c r="B788" t="s">
        <v>2137</v>
      </c>
      <c r="C788" t="s">
        <v>2847</v>
      </c>
      <c r="D788" t="s">
        <v>3430</v>
      </c>
      <c r="E788" t="str">
        <f t="shared" si="12"/>
        <v>東京都港区浜松町世界貿易センタービルディング南館（３３階）</v>
      </c>
    </row>
    <row r="789" spans="1:5">
      <c r="A789">
        <v>1055134</v>
      </c>
      <c r="B789" t="s">
        <v>2137</v>
      </c>
      <c r="C789" t="s">
        <v>2847</v>
      </c>
      <c r="D789" t="s">
        <v>3431</v>
      </c>
      <c r="E789" t="str">
        <f t="shared" si="12"/>
        <v>東京都港区浜松町世界貿易センタービルディング南館（３４階）</v>
      </c>
    </row>
    <row r="790" spans="1:5">
      <c r="A790">
        <v>1055135</v>
      </c>
      <c r="B790" t="s">
        <v>2137</v>
      </c>
      <c r="C790" t="s">
        <v>2847</v>
      </c>
      <c r="D790" t="s">
        <v>3432</v>
      </c>
      <c r="E790" t="str">
        <f t="shared" si="12"/>
        <v>東京都港区浜松町世界貿易センタービルディング南館（３５階）</v>
      </c>
    </row>
    <row r="791" spans="1:5">
      <c r="A791">
        <v>1055136</v>
      </c>
      <c r="B791" t="s">
        <v>2137</v>
      </c>
      <c r="C791" t="s">
        <v>2847</v>
      </c>
      <c r="D791" t="s">
        <v>3433</v>
      </c>
      <c r="E791" t="str">
        <f t="shared" si="12"/>
        <v>東京都港区浜松町世界貿易センタービルディング南館（３６階）</v>
      </c>
    </row>
    <row r="792" spans="1:5">
      <c r="A792">
        <v>1055137</v>
      </c>
      <c r="B792" t="s">
        <v>2137</v>
      </c>
      <c r="C792" t="s">
        <v>2847</v>
      </c>
      <c r="D792" t="s">
        <v>3434</v>
      </c>
      <c r="E792" t="str">
        <f t="shared" si="12"/>
        <v>東京都港区浜松町世界貿易センタービルディング南館（３７階）</v>
      </c>
    </row>
    <row r="793" spans="1:5">
      <c r="A793">
        <v>1055138</v>
      </c>
      <c r="B793" t="s">
        <v>2137</v>
      </c>
      <c r="C793" t="s">
        <v>2847</v>
      </c>
      <c r="D793" t="s">
        <v>3435</v>
      </c>
      <c r="E793" t="str">
        <f t="shared" si="12"/>
        <v>東京都港区浜松町世界貿易センタービルディング南館（３８階）</v>
      </c>
    </row>
    <row r="794" spans="1:5">
      <c r="A794">
        <v>1055190</v>
      </c>
      <c r="B794" t="s">
        <v>2137</v>
      </c>
      <c r="C794" t="s">
        <v>2847</v>
      </c>
      <c r="D794" t="s">
        <v>3397</v>
      </c>
      <c r="E794" t="str">
        <f t="shared" si="12"/>
        <v>東京都港区浜松町世界貿易センタービルディング南館（地階・階層不明）</v>
      </c>
    </row>
    <row r="795" spans="1:5">
      <c r="A795">
        <v>1055501</v>
      </c>
      <c r="B795" t="s">
        <v>2137</v>
      </c>
      <c r="C795" t="s">
        <v>2847</v>
      </c>
      <c r="D795" t="s">
        <v>3275</v>
      </c>
      <c r="E795" t="str">
        <f t="shared" si="12"/>
        <v>東京都港区虎ノ門虎ノ門ヒルズステーションタワー（１階）</v>
      </c>
    </row>
    <row r="796" spans="1:5">
      <c r="A796">
        <v>1055502</v>
      </c>
      <c r="B796" t="s">
        <v>2137</v>
      </c>
      <c r="C796" t="s">
        <v>2847</v>
      </c>
      <c r="D796" t="s">
        <v>3276</v>
      </c>
      <c r="E796" t="str">
        <f t="shared" si="12"/>
        <v>東京都港区虎ノ門虎ノ門ヒルズステーションタワー（２階）</v>
      </c>
    </row>
    <row r="797" spans="1:5">
      <c r="A797">
        <v>1055503</v>
      </c>
      <c r="B797" t="s">
        <v>2137</v>
      </c>
      <c r="C797" t="s">
        <v>2847</v>
      </c>
      <c r="D797" t="s">
        <v>3277</v>
      </c>
      <c r="E797" t="str">
        <f t="shared" si="12"/>
        <v>東京都港区虎ノ門虎ノ門ヒルズステーションタワー（３階）</v>
      </c>
    </row>
    <row r="798" spans="1:5">
      <c r="A798">
        <v>1055504</v>
      </c>
      <c r="B798" t="s">
        <v>2137</v>
      </c>
      <c r="C798" t="s">
        <v>2847</v>
      </c>
      <c r="D798" t="s">
        <v>3278</v>
      </c>
      <c r="E798" t="str">
        <f t="shared" si="12"/>
        <v>東京都港区虎ノ門虎ノ門ヒルズステーションタワー（４階）</v>
      </c>
    </row>
    <row r="799" spans="1:5">
      <c r="A799">
        <v>1055505</v>
      </c>
      <c r="B799" t="s">
        <v>2137</v>
      </c>
      <c r="C799" t="s">
        <v>2847</v>
      </c>
      <c r="D799" t="s">
        <v>3279</v>
      </c>
      <c r="E799" t="str">
        <f t="shared" si="12"/>
        <v>東京都港区虎ノ門虎ノ門ヒルズステーションタワー（５階）</v>
      </c>
    </row>
    <row r="800" spans="1:5">
      <c r="A800">
        <v>1055506</v>
      </c>
      <c r="B800" t="s">
        <v>2137</v>
      </c>
      <c r="C800" t="s">
        <v>2847</v>
      </c>
      <c r="D800" t="s">
        <v>3280</v>
      </c>
      <c r="E800" t="str">
        <f t="shared" si="12"/>
        <v>東京都港区虎ノ門虎ノ門ヒルズステーションタワー（６階）</v>
      </c>
    </row>
    <row r="801" spans="1:5">
      <c r="A801">
        <v>1055507</v>
      </c>
      <c r="B801" t="s">
        <v>2137</v>
      </c>
      <c r="C801" t="s">
        <v>2847</v>
      </c>
      <c r="D801" t="s">
        <v>3281</v>
      </c>
      <c r="E801" t="str">
        <f t="shared" si="12"/>
        <v>東京都港区虎ノ門虎ノ門ヒルズステーションタワー（７階）</v>
      </c>
    </row>
    <row r="802" spans="1:5">
      <c r="A802">
        <v>1055508</v>
      </c>
      <c r="B802" t="s">
        <v>2137</v>
      </c>
      <c r="C802" t="s">
        <v>2847</v>
      </c>
      <c r="D802" t="s">
        <v>3282</v>
      </c>
      <c r="E802" t="str">
        <f t="shared" si="12"/>
        <v>東京都港区虎ノ門虎ノ門ヒルズステーションタワー（８階）</v>
      </c>
    </row>
    <row r="803" spans="1:5">
      <c r="A803">
        <v>1055509</v>
      </c>
      <c r="B803" t="s">
        <v>2137</v>
      </c>
      <c r="C803" t="s">
        <v>2847</v>
      </c>
      <c r="D803" t="s">
        <v>3283</v>
      </c>
      <c r="E803" t="str">
        <f t="shared" si="12"/>
        <v>東京都港区虎ノ門虎ノ門ヒルズステーションタワー（９階）</v>
      </c>
    </row>
    <row r="804" spans="1:5">
      <c r="A804">
        <v>1055510</v>
      </c>
      <c r="B804" t="s">
        <v>2137</v>
      </c>
      <c r="C804" t="s">
        <v>2847</v>
      </c>
      <c r="D804" t="s">
        <v>3284</v>
      </c>
      <c r="E804" t="str">
        <f t="shared" si="12"/>
        <v>東京都港区虎ノ門虎ノ門ヒルズステーションタワー（１０階）</v>
      </c>
    </row>
    <row r="805" spans="1:5">
      <c r="A805">
        <v>1055515</v>
      </c>
      <c r="B805" t="s">
        <v>2137</v>
      </c>
      <c r="C805" t="s">
        <v>2847</v>
      </c>
      <c r="D805" t="s">
        <v>3285</v>
      </c>
      <c r="E805" t="str">
        <f t="shared" si="12"/>
        <v>東京都港区虎ノ門虎ノ門ヒルズステーションタワー（１５階）</v>
      </c>
    </row>
    <row r="806" spans="1:5">
      <c r="A806">
        <v>1055516</v>
      </c>
      <c r="B806" t="s">
        <v>2137</v>
      </c>
      <c r="C806" t="s">
        <v>2847</v>
      </c>
      <c r="D806" t="s">
        <v>3286</v>
      </c>
      <c r="E806" t="str">
        <f t="shared" si="12"/>
        <v>東京都港区虎ノ門虎ノ門ヒルズステーションタワー（１６階）</v>
      </c>
    </row>
    <row r="807" spans="1:5">
      <c r="A807">
        <v>1055517</v>
      </c>
      <c r="B807" t="s">
        <v>2137</v>
      </c>
      <c r="C807" t="s">
        <v>2847</v>
      </c>
      <c r="D807" t="s">
        <v>3287</v>
      </c>
      <c r="E807" t="str">
        <f t="shared" si="12"/>
        <v>東京都港区虎ノ門虎ノ門ヒルズステーションタワー（１７階）</v>
      </c>
    </row>
    <row r="808" spans="1:5">
      <c r="A808">
        <v>1055518</v>
      </c>
      <c r="B808" t="s">
        <v>2137</v>
      </c>
      <c r="C808" t="s">
        <v>2847</v>
      </c>
      <c r="D808" t="s">
        <v>3288</v>
      </c>
      <c r="E808" t="str">
        <f t="shared" si="12"/>
        <v>東京都港区虎ノ門虎ノ門ヒルズステーションタワー（１８階）</v>
      </c>
    </row>
    <row r="809" spans="1:5">
      <c r="A809">
        <v>1055519</v>
      </c>
      <c r="B809" t="s">
        <v>2137</v>
      </c>
      <c r="C809" t="s">
        <v>2847</v>
      </c>
      <c r="D809" t="s">
        <v>3289</v>
      </c>
      <c r="E809" t="str">
        <f t="shared" si="12"/>
        <v>東京都港区虎ノ門虎ノ門ヒルズステーションタワー（１９階）</v>
      </c>
    </row>
    <row r="810" spans="1:5">
      <c r="A810">
        <v>1055520</v>
      </c>
      <c r="B810" t="s">
        <v>2137</v>
      </c>
      <c r="C810" t="s">
        <v>2847</v>
      </c>
      <c r="D810" t="s">
        <v>3290</v>
      </c>
      <c r="E810" t="str">
        <f t="shared" si="12"/>
        <v>東京都港区虎ノ門虎ノ門ヒルズステーションタワー（２０階）</v>
      </c>
    </row>
    <row r="811" spans="1:5">
      <c r="A811">
        <v>1055521</v>
      </c>
      <c r="B811" t="s">
        <v>2137</v>
      </c>
      <c r="C811" t="s">
        <v>2847</v>
      </c>
      <c r="D811" t="s">
        <v>3291</v>
      </c>
      <c r="E811" t="str">
        <f t="shared" si="12"/>
        <v>東京都港区虎ノ門虎ノ門ヒルズステーションタワー（２１階）</v>
      </c>
    </row>
    <row r="812" spans="1:5">
      <c r="A812">
        <v>1055522</v>
      </c>
      <c r="B812" t="s">
        <v>2137</v>
      </c>
      <c r="C812" t="s">
        <v>2847</v>
      </c>
      <c r="D812" t="s">
        <v>3292</v>
      </c>
      <c r="E812" t="str">
        <f t="shared" si="12"/>
        <v>東京都港区虎ノ門虎ノ門ヒルズステーションタワー（２２階）</v>
      </c>
    </row>
    <row r="813" spans="1:5">
      <c r="A813">
        <v>1055523</v>
      </c>
      <c r="B813" t="s">
        <v>2137</v>
      </c>
      <c r="C813" t="s">
        <v>2847</v>
      </c>
      <c r="D813" t="s">
        <v>3293</v>
      </c>
      <c r="E813" t="str">
        <f t="shared" si="12"/>
        <v>東京都港区虎ノ門虎ノ門ヒルズステーションタワー（２３階）</v>
      </c>
    </row>
    <row r="814" spans="1:5">
      <c r="A814">
        <v>1055524</v>
      </c>
      <c r="B814" t="s">
        <v>2137</v>
      </c>
      <c r="C814" t="s">
        <v>2847</v>
      </c>
      <c r="D814" t="s">
        <v>3294</v>
      </c>
      <c r="E814" t="str">
        <f t="shared" si="12"/>
        <v>東京都港区虎ノ門虎ノ門ヒルズステーションタワー（２４階）</v>
      </c>
    </row>
    <row r="815" spans="1:5">
      <c r="A815">
        <v>1055525</v>
      </c>
      <c r="B815" t="s">
        <v>2137</v>
      </c>
      <c r="C815" t="s">
        <v>2847</v>
      </c>
      <c r="D815" t="s">
        <v>3295</v>
      </c>
      <c r="E815" t="str">
        <f t="shared" si="12"/>
        <v>東京都港区虎ノ門虎ノ門ヒルズステーションタワー（２５階）</v>
      </c>
    </row>
    <row r="816" spans="1:5">
      <c r="A816">
        <v>1055526</v>
      </c>
      <c r="B816" t="s">
        <v>2137</v>
      </c>
      <c r="C816" t="s">
        <v>2847</v>
      </c>
      <c r="D816" t="s">
        <v>3296</v>
      </c>
      <c r="E816" t="str">
        <f t="shared" si="12"/>
        <v>東京都港区虎ノ門虎ノ門ヒルズステーションタワー（２６階）</v>
      </c>
    </row>
    <row r="817" spans="1:5">
      <c r="A817">
        <v>1055527</v>
      </c>
      <c r="B817" t="s">
        <v>2137</v>
      </c>
      <c r="C817" t="s">
        <v>2847</v>
      </c>
      <c r="D817" t="s">
        <v>3297</v>
      </c>
      <c r="E817" t="str">
        <f t="shared" si="12"/>
        <v>東京都港区虎ノ門虎ノ門ヒルズステーションタワー（２７階）</v>
      </c>
    </row>
    <row r="818" spans="1:5">
      <c r="A818">
        <v>1055528</v>
      </c>
      <c r="B818" t="s">
        <v>2137</v>
      </c>
      <c r="C818" t="s">
        <v>2847</v>
      </c>
      <c r="D818" t="s">
        <v>3298</v>
      </c>
      <c r="E818" t="str">
        <f t="shared" si="12"/>
        <v>東京都港区虎ノ門虎ノ門ヒルズステーションタワー（２８階）</v>
      </c>
    </row>
    <row r="819" spans="1:5">
      <c r="A819">
        <v>1055529</v>
      </c>
      <c r="B819" t="s">
        <v>2137</v>
      </c>
      <c r="C819" t="s">
        <v>2847</v>
      </c>
      <c r="D819" t="s">
        <v>3299</v>
      </c>
      <c r="E819" t="str">
        <f t="shared" si="12"/>
        <v>東京都港区虎ノ門虎ノ門ヒルズステーションタワー（２９階）</v>
      </c>
    </row>
    <row r="820" spans="1:5">
      <c r="A820">
        <v>1055530</v>
      </c>
      <c r="B820" t="s">
        <v>2137</v>
      </c>
      <c r="C820" t="s">
        <v>2847</v>
      </c>
      <c r="D820" t="s">
        <v>3300</v>
      </c>
      <c r="E820" t="str">
        <f t="shared" si="12"/>
        <v>東京都港区虎ノ門虎ノ門ヒルズステーションタワー（３０階）</v>
      </c>
    </row>
    <row r="821" spans="1:5">
      <c r="A821">
        <v>1055531</v>
      </c>
      <c r="B821" t="s">
        <v>2137</v>
      </c>
      <c r="C821" t="s">
        <v>2847</v>
      </c>
      <c r="D821" t="s">
        <v>3301</v>
      </c>
      <c r="E821" t="str">
        <f t="shared" si="12"/>
        <v>東京都港区虎ノ門虎ノ門ヒルズステーションタワー（３１階）</v>
      </c>
    </row>
    <row r="822" spans="1:5">
      <c r="A822">
        <v>1055532</v>
      </c>
      <c r="B822" t="s">
        <v>2137</v>
      </c>
      <c r="C822" t="s">
        <v>2847</v>
      </c>
      <c r="D822" t="s">
        <v>3302</v>
      </c>
      <c r="E822" t="str">
        <f t="shared" si="12"/>
        <v>東京都港区虎ノ門虎ノ門ヒルズステーションタワー（３２階）</v>
      </c>
    </row>
    <row r="823" spans="1:5">
      <c r="A823">
        <v>1055533</v>
      </c>
      <c r="B823" t="s">
        <v>2137</v>
      </c>
      <c r="C823" t="s">
        <v>2847</v>
      </c>
      <c r="D823" t="s">
        <v>3303</v>
      </c>
      <c r="E823" t="str">
        <f t="shared" si="12"/>
        <v>東京都港区虎ノ門虎ノ門ヒルズステーションタワー（３３階）</v>
      </c>
    </row>
    <row r="824" spans="1:5">
      <c r="A824">
        <v>1055534</v>
      </c>
      <c r="B824" t="s">
        <v>2137</v>
      </c>
      <c r="C824" t="s">
        <v>2847</v>
      </c>
      <c r="D824" t="s">
        <v>3304</v>
      </c>
      <c r="E824" t="str">
        <f t="shared" si="12"/>
        <v>東京都港区虎ノ門虎ノ門ヒルズステーションタワー（３４階）</v>
      </c>
    </row>
    <row r="825" spans="1:5">
      <c r="A825">
        <v>1055535</v>
      </c>
      <c r="B825" t="s">
        <v>2137</v>
      </c>
      <c r="C825" t="s">
        <v>2847</v>
      </c>
      <c r="D825" t="s">
        <v>3305</v>
      </c>
      <c r="E825" t="str">
        <f t="shared" si="12"/>
        <v>東京都港区虎ノ門虎ノ門ヒルズステーションタワー（３５階）</v>
      </c>
    </row>
    <row r="826" spans="1:5">
      <c r="A826">
        <v>1055536</v>
      </c>
      <c r="B826" t="s">
        <v>2137</v>
      </c>
      <c r="C826" t="s">
        <v>2847</v>
      </c>
      <c r="D826" t="s">
        <v>3306</v>
      </c>
      <c r="E826" t="str">
        <f t="shared" si="12"/>
        <v>東京都港区虎ノ門虎ノ門ヒルズステーションタワー（３６階）</v>
      </c>
    </row>
    <row r="827" spans="1:5">
      <c r="A827">
        <v>1055537</v>
      </c>
      <c r="B827" t="s">
        <v>2137</v>
      </c>
      <c r="C827" t="s">
        <v>2847</v>
      </c>
      <c r="D827" t="s">
        <v>3307</v>
      </c>
      <c r="E827" t="str">
        <f t="shared" si="12"/>
        <v>東京都港区虎ノ門虎ノ門ヒルズステーションタワー（３７階）</v>
      </c>
    </row>
    <row r="828" spans="1:5">
      <c r="A828">
        <v>1055538</v>
      </c>
      <c r="B828" t="s">
        <v>2137</v>
      </c>
      <c r="C828" t="s">
        <v>2847</v>
      </c>
      <c r="D828" t="s">
        <v>3308</v>
      </c>
      <c r="E828" t="str">
        <f t="shared" si="12"/>
        <v>東京都港区虎ノ門虎ノ門ヒルズステーションタワー（３８階）</v>
      </c>
    </row>
    <row r="829" spans="1:5">
      <c r="A829">
        <v>1055539</v>
      </c>
      <c r="B829" t="s">
        <v>2137</v>
      </c>
      <c r="C829" t="s">
        <v>2847</v>
      </c>
      <c r="D829" t="s">
        <v>3309</v>
      </c>
      <c r="E829" t="str">
        <f t="shared" si="12"/>
        <v>東京都港区虎ノ門虎ノ門ヒルズステーションタワー（３９階）</v>
      </c>
    </row>
    <row r="830" spans="1:5">
      <c r="A830">
        <v>1055540</v>
      </c>
      <c r="B830" t="s">
        <v>2137</v>
      </c>
      <c r="C830" t="s">
        <v>2847</v>
      </c>
      <c r="D830" t="s">
        <v>3310</v>
      </c>
      <c r="E830" t="str">
        <f t="shared" si="12"/>
        <v>東京都港区虎ノ門虎ノ門ヒルズステーションタワー（４０階）</v>
      </c>
    </row>
    <row r="831" spans="1:5">
      <c r="A831">
        <v>1055541</v>
      </c>
      <c r="B831" t="s">
        <v>2137</v>
      </c>
      <c r="C831" t="s">
        <v>2847</v>
      </c>
      <c r="D831" t="s">
        <v>3311</v>
      </c>
      <c r="E831" t="str">
        <f t="shared" si="12"/>
        <v>東京都港区虎ノ門虎ノ門ヒルズステーションタワー（４１階）</v>
      </c>
    </row>
    <row r="832" spans="1:5">
      <c r="A832">
        <v>1055542</v>
      </c>
      <c r="B832" t="s">
        <v>2137</v>
      </c>
      <c r="C832" t="s">
        <v>2847</v>
      </c>
      <c r="D832" t="s">
        <v>3312</v>
      </c>
      <c r="E832" t="str">
        <f t="shared" si="12"/>
        <v>東京都港区虎ノ門虎ノ門ヒルズステーションタワー（４２階）</v>
      </c>
    </row>
    <row r="833" spans="1:5">
      <c r="A833">
        <v>1055543</v>
      </c>
      <c r="B833" t="s">
        <v>2137</v>
      </c>
      <c r="C833" t="s">
        <v>2847</v>
      </c>
      <c r="D833" t="s">
        <v>3313</v>
      </c>
      <c r="E833" t="str">
        <f t="shared" ref="E833:E896" si="13">IF(D833="以下に掲載がない場合",B833&amp;C833,B833&amp;C833&amp;D833)</f>
        <v>東京都港区虎ノ門虎ノ門ヒルズステーションタワー（４３階）</v>
      </c>
    </row>
    <row r="834" spans="1:5">
      <c r="A834">
        <v>1055544</v>
      </c>
      <c r="B834" t="s">
        <v>2137</v>
      </c>
      <c r="C834" t="s">
        <v>2847</v>
      </c>
      <c r="D834" t="s">
        <v>3314</v>
      </c>
      <c r="E834" t="str">
        <f t="shared" si="13"/>
        <v>東京都港区虎ノ門虎ノ門ヒルズステーションタワー（４４階）</v>
      </c>
    </row>
    <row r="835" spans="1:5">
      <c r="A835">
        <v>1055545</v>
      </c>
      <c r="B835" t="s">
        <v>2137</v>
      </c>
      <c r="C835" t="s">
        <v>2847</v>
      </c>
      <c r="D835" t="s">
        <v>3315</v>
      </c>
      <c r="E835" t="str">
        <f t="shared" si="13"/>
        <v>東京都港区虎ノ門虎ノ門ヒルズステーションタワー（４５階）</v>
      </c>
    </row>
    <row r="836" spans="1:5">
      <c r="A836">
        <v>1055546</v>
      </c>
      <c r="B836" t="s">
        <v>2137</v>
      </c>
      <c r="C836" t="s">
        <v>2847</v>
      </c>
      <c r="D836" t="s">
        <v>3316</v>
      </c>
      <c r="E836" t="str">
        <f t="shared" si="13"/>
        <v>東京都港区虎ノ門虎ノ門ヒルズステーションタワー（４６階）</v>
      </c>
    </row>
    <row r="837" spans="1:5">
      <c r="A837">
        <v>1055547</v>
      </c>
      <c r="B837" t="s">
        <v>2137</v>
      </c>
      <c r="C837" t="s">
        <v>2847</v>
      </c>
      <c r="D837" t="s">
        <v>3317</v>
      </c>
      <c r="E837" t="str">
        <f t="shared" si="13"/>
        <v>東京都港区虎ノ門虎ノ門ヒルズステーションタワー（４７階）</v>
      </c>
    </row>
    <row r="838" spans="1:5">
      <c r="A838">
        <v>1055548</v>
      </c>
      <c r="B838" t="s">
        <v>2137</v>
      </c>
      <c r="C838" t="s">
        <v>2847</v>
      </c>
      <c r="D838" t="s">
        <v>3318</v>
      </c>
      <c r="E838" t="str">
        <f t="shared" si="13"/>
        <v>東京都港区虎ノ門虎ノ門ヒルズステーションタワー（４８階）</v>
      </c>
    </row>
    <row r="839" spans="1:5">
      <c r="A839">
        <v>1055549</v>
      </c>
      <c r="B839" t="s">
        <v>2137</v>
      </c>
      <c r="C839" t="s">
        <v>2847</v>
      </c>
      <c r="D839" t="s">
        <v>3319</v>
      </c>
      <c r="E839" t="str">
        <f t="shared" si="13"/>
        <v>東京都港区虎ノ門虎ノ門ヒルズステーションタワー（４９階）</v>
      </c>
    </row>
    <row r="840" spans="1:5">
      <c r="A840">
        <v>1055590</v>
      </c>
      <c r="B840" t="s">
        <v>2137</v>
      </c>
      <c r="C840" t="s">
        <v>2847</v>
      </c>
      <c r="D840" t="s">
        <v>3274</v>
      </c>
      <c r="E840" t="str">
        <f t="shared" si="13"/>
        <v>東京都港区虎ノ門虎ノ門ヒルズステーションタワー（地階・階層不明）</v>
      </c>
    </row>
    <row r="841" spans="1:5">
      <c r="A841">
        <v>1056001</v>
      </c>
      <c r="B841" t="s">
        <v>2137</v>
      </c>
      <c r="C841" t="s">
        <v>2847</v>
      </c>
      <c r="D841" t="s">
        <v>3237</v>
      </c>
      <c r="E841" t="str">
        <f t="shared" si="13"/>
        <v>東京都港区虎ノ門城山トラストタワー（１階）</v>
      </c>
    </row>
    <row r="842" spans="1:5">
      <c r="A842">
        <v>1056002</v>
      </c>
      <c r="B842" t="s">
        <v>2137</v>
      </c>
      <c r="C842" t="s">
        <v>2847</v>
      </c>
      <c r="D842" t="s">
        <v>3238</v>
      </c>
      <c r="E842" t="str">
        <f t="shared" si="13"/>
        <v>東京都港区虎ノ門城山トラストタワー（２階）</v>
      </c>
    </row>
    <row r="843" spans="1:5">
      <c r="A843">
        <v>1056003</v>
      </c>
      <c r="B843" t="s">
        <v>2137</v>
      </c>
      <c r="C843" t="s">
        <v>2847</v>
      </c>
      <c r="D843" t="s">
        <v>3239</v>
      </c>
      <c r="E843" t="str">
        <f t="shared" si="13"/>
        <v>東京都港区虎ノ門城山トラストタワー（３階）</v>
      </c>
    </row>
    <row r="844" spans="1:5">
      <c r="A844">
        <v>1056004</v>
      </c>
      <c r="B844" t="s">
        <v>2137</v>
      </c>
      <c r="C844" t="s">
        <v>2847</v>
      </c>
      <c r="D844" t="s">
        <v>3240</v>
      </c>
      <c r="E844" t="str">
        <f t="shared" si="13"/>
        <v>東京都港区虎ノ門城山トラストタワー（４階）</v>
      </c>
    </row>
    <row r="845" spans="1:5">
      <c r="A845">
        <v>1056005</v>
      </c>
      <c r="B845" t="s">
        <v>2137</v>
      </c>
      <c r="C845" t="s">
        <v>2847</v>
      </c>
      <c r="D845" t="s">
        <v>3241</v>
      </c>
      <c r="E845" t="str">
        <f t="shared" si="13"/>
        <v>東京都港区虎ノ門城山トラストタワー（５階）</v>
      </c>
    </row>
    <row r="846" spans="1:5">
      <c r="A846">
        <v>1056006</v>
      </c>
      <c r="B846" t="s">
        <v>2137</v>
      </c>
      <c r="C846" t="s">
        <v>2847</v>
      </c>
      <c r="D846" t="s">
        <v>3242</v>
      </c>
      <c r="E846" t="str">
        <f t="shared" si="13"/>
        <v>東京都港区虎ノ門城山トラストタワー（６階）</v>
      </c>
    </row>
    <row r="847" spans="1:5">
      <c r="A847">
        <v>1056007</v>
      </c>
      <c r="B847" t="s">
        <v>2137</v>
      </c>
      <c r="C847" t="s">
        <v>2847</v>
      </c>
      <c r="D847" t="s">
        <v>3243</v>
      </c>
      <c r="E847" t="str">
        <f t="shared" si="13"/>
        <v>東京都港区虎ノ門城山トラストタワー（７階）</v>
      </c>
    </row>
    <row r="848" spans="1:5">
      <c r="A848">
        <v>1056008</v>
      </c>
      <c r="B848" t="s">
        <v>2137</v>
      </c>
      <c r="C848" t="s">
        <v>2847</v>
      </c>
      <c r="D848" t="s">
        <v>3244</v>
      </c>
      <c r="E848" t="str">
        <f t="shared" si="13"/>
        <v>東京都港区虎ノ門城山トラストタワー（８階）</v>
      </c>
    </row>
    <row r="849" spans="1:5">
      <c r="A849">
        <v>1056009</v>
      </c>
      <c r="B849" t="s">
        <v>2137</v>
      </c>
      <c r="C849" t="s">
        <v>2847</v>
      </c>
      <c r="D849" t="s">
        <v>3245</v>
      </c>
      <c r="E849" t="str">
        <f t="shared" si="13"/>
        <v>東京都港区虎ノ門城山トラストタワー（９階）</v>
      </c>
    </row>
    <row r="850" spans="1:5">
      <c r="A850">
        <v>1056010</v>
      </c>
      <c r="B850" t="s">
        <v>2137</v>
      </c>
      <c r="C850" t="s">
        <v>2847</v>
      </c>
      <c r="D850" t="s">
        <v>3246</v>
      </c>
      <c r="E850" t="str">
        <f t="shared" si="13"/>
        <v>東京都港区虎ノ門城山トラストタワー（１０階）</v>
      </c>
    </row>
    <row r="851" spans="1:5">
      <c r="A851">
        <v>1056011</v>
      </c>
      <c r="B851" t="s">
        <v>2137</v>
      </c>
      <c r="C851" t="s">
        <v>2847</v>
      </c>
      <c r="D851" t="s">
        <v>3247</v>
      </c>
      <c r="E851" t="str">
        <f t="shared" si="13"/>
        <v>東京都港区虎ノ門城山トラストタワー（１１階）</v>
      </c>
    </row>
    <row r="852" spans="1:5">
      <c r="A852">
        <v>1056012</v>
      </c>
      <c r="B852" t="s">
        <v>2137</v>
      </c>
      <c r="C852" t="s">
        <v>2847</v>
      </c>
      <c r="D852" t="s">
        <v>3248</v>
      </c>
      <c r="E852" t="str">
        <f t="shared" si="13"/>
        <v>東京都港区虎ノ門城山トラストタワー（１２階）</v>
      </c>
    </row>
    <row r="853" spans="1:5">
      <c r="A853">
        <v>1056013</v>
      </c>
      <c r="B853" t="s">
        <v>2137</v>
      </c>
      <c r="C853" t="s">
        <v>2847</v>
      </c>
      <c r="D853" t="s">
        <v>3249</v>
      </c>
      <c r="E853" t="str">
        <f t="shared" si="13"/>
        <v>東京都港区虎ノ門城山トラストタワー（１３階）</v>
      </c>
    </row>
    <row r="854" spans="1:5">
      <c r="A854">
        <v>1056014</v>
      </c>
      <c r="B854" t="s">
        <v>2137</v>
      </c>
      <c r="C854" t="s">
        <v>2847</v>
      </c>
      <c r="D854" t="s">
        <v>3250</v>
      </c>
      <c r="E854" t="str">
        <f t="shared" si="13"/>
        <v>東京都港区虎ノ門城山トラストタワー（１４階）</v>
      </c>
    </row>
    <row r="855" spans="1:5">
      <c r="A855">
        <v>1056015</v>
      </c>
      <c r="B855" t="s">
        <v>2137</v>
      </c>
      <c r="C855" t="s">
        <v>2847</v>
      </c>
      <c r="D855" t="s">
        <v>3251</v>
      </c>
      <c r="E855" t="str">
        <f t="shared" si="13"/>
        <v>東京都港区虎ノ門城山トラストタワー（１５階）</v>
      </c>
    </row>
    <row r="856" spans="1:5">
      <c r="A856">
        <v>1056016</v>
      </c>
      <c r="B856" t="s">
        <v>2137</v>
      </c>
      <c r="C856" t="s">
        <v>2847</v>
      </c>
      <c r="D856" t="s">
        <v>3252</v>
      </c>
      <c r="E856" t="str">
        <f t="shared" si="13"/>
        <v>東京都港区虎ノ門城山トラストタワー（１６階）</v>
      </c>
    </row>
    <row r="857" spans="1:5">
      <c r="A857">
        <v>1056017</v>
      </c>
      <c r="B857" t="s">
        <v>2137</v>
      </c>
      <c r="C857" t="s">
        <v>2847</v>
      </c>
      <c r="D857" t="s">
        <v>3253</v>
      </c>
      <c r="E857" t="str">
        <f t="shared" si="13"/>
        <v>東京都港区虎ノ門城山トラストタワー（１７階）</v>
      </c>
    </row>
    <row r="858" spans="1:5">
      <c r="A858">
        <v>1056018</v>
      </c>
      <c r="B858" t="s">
        <v>2137</v>
      </c>
      <c r="C858" t="s">
        <v>2847</v>
      </c>
      <c r="D858" t="s">
        <v>3254</v>
      </c>
      <c r="E858" t="str">
        <f t="shared" si="13"/>
        <v>東京都港区虎ノ門城山トラストタワー（１８階）</v>
      </c>
    </row>
    <row r="859" spans="1:5">
      <c r="A859">
        <v>1056019</v>
      </c>
      <c r="B859" t="s">
        <v>2137</v>
      </c>
      <c r="C859" t="s">
        <v>2847</v>
      </c>
      <c r="D859" t="s">
        <v>3255</v>
      </c>
      <c r="E859" t="str">
        <f t="shared" si="13"/>
        <v>東京都港区虎ノ門城山トラストタワー（１９階）</v>
      </c>
    </row>
    <row r="860" spans="1:5">
      <c r="A860">
        <v>1056020</v>
      </c>
      <c r="B860" t="s">
        <v>2137</v>
      </c>
      <c r="C860" t="s">
        <v>2847</v>
      </c>
      <c r="D860" t="s">
        <v>3256</v>
      </c>
      <c r="E860" t="str">
        <f t="shared" si="13"/>
        <v>東京都港区虎ノ門城山トラストタワー（２０階）</v>
      </c>
    </row>
    <row r="861" spans="1:5">
      <c r="A861">
        <v>1056021</v>
      </c>
      <c r="B861" t="s">
        <v>2137</v>
      </c>
      <c r="C861" t="s">
        <v>2847</v>
      </c>
      <c r="D861" t="s">
        <v>3257</v>
      </c>
      <c r="E861" t="str">
        <f t="shared" si="13"/>
        <v>東京都港区虎ノ門城山トラストタワー（２１階）</v>
      </c>
    </row>
    <row r="862" spans="1:5">
      <c r="A862">
        <v>1056022</v>
      </c>
      <c r="B862" t="s">
        <v>2137</v>
      </c>
      <c r="C862" t="s">
        <v>2847</v>
      </c>
      <c r="D862" t="s">
        <v>3258</v>
      </c>
      <c r="E862" t="str">
        <f t="shared" si="13"/>
        <v>東京都港区虎ノ門城山トラストタワー（２２階）</v>
      </c>
    </row>
    <row r="863" spans="1:5">
      <c r="A863">
        <v>1056023</v>
      </c>
      <c r="B863" t="s">
        <v>2137</v>
      </c>
      <c r="C863" t="s">
        <v>2847</v>
      </c>
      <c r="D863" t="s">
        <v>3259</v>
      </c>
      <c r="E863" t="str">
        <f t="shared" si="13"/>
        <v>東京都港区虎ノ門城山トラストタワー（２３階）</v>
      </c>
    </row>
    <row r="864" spans="1:5">
      <c r="A864">
        <v>1056024</v>
      </c>
      <c r="B864" t="s">
        <v>2137</v>
      </c>
      <c r="C864" t="s">
        <v>2847</v>
      </c>
      <c r="D864" t="s">
        <v>3260</v>
      </c>
      <c r="E864" t="str">
        <f t="shared" si="13"/>
        <v>東京都港区虎ノ門城山トラストタワー（２４階）</v>
      </c>
    </row>
    <row r="865" spans="1:5">
      <c r="A865">
        <v>1056025</v>
      </c>
      <c r="B865" t="s">
        <v>2137</v>
      </c>
      <c r="C865" t="s">
        <v>2847</v>
      </c>
      <c r="D865" t="s">
        <v>3261</v>
      </c>
      <c r="E865" t="str">
        <f t="shared" si="13"/>
        <v>東京都港区虎ノ門城山トラストタワー（２５階）</v>
      </c>
    </row>
    <row r="866" spans="1:5">
      <c r="A866">
        <v>1056026</v>
      </c>
      <c r="B866" t="s">
        <v>2137</v>
      </c>
      <c r="C866" t="s">
        <v>2847</v>
      </c>
      <c r="D866" t="s">
        <v>3262</v>
      </c>
      <c r="E866" t="str">
        <f t="shared" si="13"/>
        <v>東京都港区虎ノ門城山トラストタワー（２６階）</v>
      </c>
    </row>
    <row r="867" spans="1:5">
      <c r="A867">
        <v>1056027</v>
      </c>
      <c r="B867" t="s">
        <v>2137</v>
      </c>
      <c r="C867" t="s">
        <v>2847</v>
      </c>
      <c r="D867" t="s">
        <v>3263</v>
      </c>
      <c r="E867" t="str">
        <f t="shared" si="13"/>
        <v>東京都港区虎ノ門城山トラストタワー（２７階）</v>
      </c>
    </row>
    <row r="868" spans="1:5">
      <c r="A868">
        <v>1056028</v>
      </c>
      <c r="B868" t="s">
        <v>2137</v>
      </c>
      <c r="C868" t="s">
        <v>2847</v>
      </c>
      <c r="D868" t="s">
        <v>3264</v>
      </c>
      <c r="E868" t="str">
        <f t="shared" si="13"/>
        <v>東京都港区虎ノ門城山トラストタワー（２８階）</v>
      </c>
    </row>
    <row r="869" spans="1:5">
      <c r="A869">
        <v>1056029</v>
      </c>
      <c r="B869" t="s">
        <v>2137</v>
      </c>
      <c r="C869" t="s">
        <v>2847</v>
      </c>
      <c r="D869" t="s">
        <v>3265</v>
      </c>
      <c r="E869" t="str">
        <f t="shared" si="13"/>
        <v>東京都港区虎ノ門城山トラストタワー（２９階）</v>
      </c>
    </row>
    <row r="870" spans="1:5">
      <c r="A870">
        <v>1056030</v>
      </c>
      <c r="B870" t="s">
        <v>2137</v>
      </c>
      <c r="C870" t="s">
        <v>2847</v>
      </c>
      <c r="D870" t="s">
        <v>3266</v>
      </c>
      <c r="E870" t="str">
        <f t="shared" si="13"/>
        <v>東京都港区虎ノ門城山トラストタワー（３０階）</v>
      </c>
    </row>
    <row r="871" spans="1:5">
      <c r="A871">
        <v>1056031</v>
      </c>
      <c r="B871" t="s">
        <v>2137</v>
      </c>
      <c r="C871" t="s">
        <v>2847</v>
      </c>
      <c r="D871" t="s">
        <v>3267</v>
      </c>
      <c r="E871" t="str">
        <f t="shared" si="13"/>
        <v>東京都港区虎ノ門城山トラストタワー（３１階）</v>
      </c>
    </row>
    <row r="872" spans="1:5">
      <c r="A872">
        <v>1056032</v>
      </c>
      <c r="B872" t="s">
        <v>2137</v>
      </c>
      <c r="C872" t="s">
        <v>2847</v>
      </c>
      <c r="D872" t="s">
        <v>3268</v>
      </c>
      <c r="E872" t="str">
        <f t="shared" si="13"/>
        <v>東京都港区虎ノ門城山トラストタワー（３２階）</v>
      </c>
    </row>
    <row r="873" spans="1:5">
      <c r="A873">
        <v>1056033</v>
      </c>
      <c r="B873" t="s">
        <v>2137</v>
      </c>
      <c r="C873" t="s">
        <v>2847</v>
      </c>
      <c r="D873" t="s">
        <v>3269</v>
      </c>
      <c r="E873" t="str">
        <f t="shared" si="13"/>
        <v>東京都港区虎ノ門城山トラストタワー（３３階）</v>
      </c>
    </row>
    <row r="874" spans="1:5">
      <c r="A874">
        <v>1056034</v>
      </c>
      <c r="B874" t="s">
        <v>2137</v>
      </c>
      <c r="C874" t="s">
        <v>2847</v>
      </c>
      <c r="D874" t="s">
        <v>3270</v>
      </c>
      <c r="E874" t="str">
        <f t="shared" si="13"/>
        <v>東京都港区虎ノ門城山トラストタワー（３４階）</v>
      </c>
    </row>
    <row r="875" spans="1:5">
      <c r="A875">
        <v>1056035</v>
      </c>
      <c r="B875" t="s">
        <v>2137</v>
      </c>
      <c r="C875" t="s">
        <v>2847</v>
      </c>
      <c r="D875" t="s">
        <v>3271</v>
      </c>
      <c r="E875" t="str">
        <f t="shared" si="13"/>
        <v>東京都港区虎ノ門城山トラストタワー（３５階）</v>
      </c>
    </row>
    <row r="876" spans="1:5">
      <c r="A876">
        <v>1056036</v>
      </c>
      <c r="B876" t="s">
        <v>2137</v>
      </c>
      <c r="C876" t="s">
        <v>2847</v>
      </c>
      <c r="D876" t="s">
        <v>3272</v>
      </c>
      <c r="E876" t="str">
        <f t="shared" si="13"/>
        <v>東京都港区虎ノ門城山トラストタワー（３６階）</v>
      </c>
    </row>
    <row r="877" spans="1:5">
      <c r="A877">
        <v>1056037</v>
      </c>
      <c r="B877" t="s">
        <v>2137</v>
      </c>
      <c r="C877" t="s">
        <v>2847</v>
      </c>
      <c r="D877" t="s">
        <v>3273</v>
      </c>
      <c r="E877" t="str">
        <f t="shared" si="13"/>
        <v>東京都港区虎ノ門城山トラストタワー（３７階）</v>
      </c>
    </row>
    <row r="878" spans="1:5">
      <c r="A878">
        <v>1056090</v>
      </c>
      <c r="B878" t="s">
        <v>2137</v>
      </c>
      <c r="C878" t="s">
        <v>2847</v>
      </c>
      <c r="D878" t="s">
        <v>3236</v>
      </c>
      <c r="E878" t="str">
        <f t="shared" si="13"/>
        <v>東京都港区虎ノ門城山トラストタワー（地階・階層不明）</v>
      </c>
    </row>
    <row r="879" spans="1:5">
      <c r="A879">
        <v>1056201</v>
      </c>
      <c r="B879" t="s">
        <v>2137</v>
      </c>
      <c r="C879" t="s">
        <v>2847</v>
      </c>
      <c r="D879" t="s">
        <v>3010</v>
      </c>
      <c r="E879" t="str">
        <f t="shared" si="13"/>
        <v>東京都港区愛宕愛宕グリーンヒルズＭＯＲＩタワー（１階）</v>
      </c>
    </row>
    <row r="880" spans="1:5">
      <c r="A880">
        <v>1056202</v>
      </c>
      <c r="B880" t="s">
        <v>2137</v>
      </c>
      <c r="C880" t="s">
        <v>2847</v>
      </c>
      <c r="D880" t="s">
        <v>3011</v>
      </c>
      <c r="E880" t="str">
        <f t="shared" si="13"/>
        <v>東京都港区愛宕愛宕グリーンヒルズＭＯＲＩタワー（２階）</v>
      </c>
    </row>
    <row r="881" spans="1:5">
      <c r="A881">
        <v>1056203</v>
      </c>
      <c r="B881" t="s">
        <v>2137</v>
      </c>
      <c r="C881" t="s">
        <v>2847</v>
      </c>
      <c r="D881" t="s">
        <v>3012</v>
      </c>
      <c r="E881" t="str">
        <f t="shared" si="13"/>
        <v>東京都港区愛宕愛宕グリーンヒルズＭＯＲＩタワー（３階）</v>
      </c>
    </row>
    <row r="882" spans="1:5">
      <c r="A882">
        <v>1056204</v>
      </c>
      <c r="B882" t="s">
        <v>2137</v>
      </c>
      <c r="C882" t="s">
        <v>2847</v>
      </c>
      <c r="D882" t="s">
        <v>3013</v>
      </c>
      <c r="E882" t="str">
        <f t="shared" si="13"/>
        <v>東京都港区愛宕愛宕グリーンヒルズＭＯＲＩタワー（４階）</v>
      </c>
    </row>
    <row r="883" spans="1:5">
      <c r="A883">
        <v>1056205</v>
      </c>
      <c r="B883" t="s">
        <v>2137</v>
      </c>
      <c r="C883" t="s">
        <v>2847</v>
      </c>
      <c r="D883" t="s">
        <v>3014</v>
      </c>
      <c r="E883" t="str">
        <f t="shared" si="13"/>
        <v>東京都港区愛宕愛宕グリーンヒルズＭＯＲＩタワー（５階）</v>
      </c>
    </row>
    <row r="884" spans="1:5">
      <c r="A884">
        <v>1056206</v>
      </c>
      <c r="B884" t="s">
        <v>2137</v>
      </c>
      <c r="C884" t="s">
        <v>2847</v>
      </c>
      <c r="D884" t="s">
        <v>3015</v>
      </c>
      <c r="E884" t="str">
        <f t="shared" si="13"/>
        <v>東京都港区愛宕愛宕グリーンヒルズＭＯＲＩタワー（６階）</v>
      </c>
    </row>
    <row r="885" spans="1:5">
      <c r="A885">
        <v>1056207</v>
      </c>
      <c r="B885" t="s">
        <v>2137</v>
      </c>
      <c r="C885" t="s">
        <v>2847</v>
      </c>
      <c r="D885" t="s">
        <v>3016</v>
      </c>
      <c r="E885" t="str">
        <f t="shared" si="13"/>
        <v>東京都港区愛宕愛宕グリーンヒルズＭＯＲＩタワー（７階）</v>
      </c>
    </row>
    <row r="886" spans="1:5">
      <c r="A886">
        <v>1056208</v>
      </c>
      <c r="B886" t="s">
        <v>2137</v>
      </c>
      <c r="C886" t="s">
        <v>2847</v>
      </c>
      <c r="D886" t="s">
        <v>3017</v>
      </c>
      <c r="E886" t="str">
        <f t="shared" si="13"/>
        <v>東京都港区愛宕愛宕グリーンヒルズＭＯＲＩタワー（８階）</v>
      </c>
    </row>
    <row r="887" spans="1:5">
      <c r="A887">
        <v>1056209</v>
      </c>
      <c r="B887" t="s">
        <v>2137</v>
      </c>
      <c r="C887" t="s">
        <v>2847</v>
      </c>
      <c r="D887" t="s">
        <v>3018</v>
      </c>
      <c r="E887" t="str">
        <f t="shared" si="13"/>
        <v>東京都港区愛宕愛宕グリーンヒルズＭＯＲＩタワー（９階）</v>
      </c>
    </row>
    <row r="888" spans="1:5">
      <c r="A888">
        <v>1056210</v>
      </c>
      <c r="B888" t="s">
        <v>2137</v>
      </c>
      <c r="C888" t="s">
        <v>2847</v>
      </c>
      <c r="D888" t="s">
        <v>3019</v>
      </c>
      <c r="E888" t="str">
        <f t="shared" si="13"/>
        <v>東京都港区愛宕愛宕グリーンヒルズＭＯＲＩタワー（１０階）</v>
      </c>
    </row>
    <row r="889" spans="1:5">
      <c r="A889">
        <v>1056211</v>
      </c>
      <c r="B889" t="s">
        <v>2137</v>
      </c>
      <c r="C889" t="s">
        <v>2847</v>
      </c>
      <c r="D889" t="s">
        <v>3020</v>
      </c>
      <c r="E889" t="str">
        <f t="shared" si="13"/>
        <v>東京都港区愛宕愛宕グリーンヒルズＭＯＲＩタワー（１１階）</v>
      </c>
    </row>
    <row r="890" spans="1:5">
      <c r="A890">
        <v>1056212</v>
      </c>
      <c r="B890" t="s">
        <v>2137</v>
      </c>
      <c r="C890" t="s">
        <v>2847</v>
      </c>
      <c r="D890" t="s">
        <v>3021</v>
      </c>
      <c r="E890" t="str">
        <f t="shared" si="13"/>
        <v>東京都港区愛宕愛宕グリーンヒルズＭＯＲＩタワー（１２階）</v>
      </c>
    </row>
    <row r="891" spans="1:5">
      <c r="A891">
        <v>1056213</v>
      </c>
      <c r="B891" t="s">
        <v>2137</v>
      </c>
      <c r="C891" t="s">
        <v>2847</v>
      </c>
      <c r="D891" t="s">
        <v>3022</v>
      </c>
      <c r="E891" t="str">
        <f t="shared" si="13"/>
        <v>東京都港区愛宕愛宕グリーンヒルズＭＯＲＩタワー（１３階）</v>
      </c>
    </row>
    <row r="892" spans="1:5">
      <c r="A892">
        <v>1056214</v>
      </c>
      <c r="B892" t="s">
        <v>2137</v>
      </c>
      <c r="C892" t="s">
        <v>2847</v>
      </c>
      <c r="D892" t="s">
        <v>3023</v>
      </c>
      <c r="E892" t="str">
        <f t="shared" si="13"/>
        <v>東京都港区愛宕愛宕グリーンヒルズＭＯＲＩタワー（１４階）</v>
      </c>
    </row>
    <row r="893" spans="1:5">
      <c r="A893">
        <v>1056215</v>
      </c>
      <c r="B893" t="s">
        <v>2137</v>
      </c>
      <c r="C893" t="s">
        <v>2847</v>
      </c>
      <c r="D893" t="s">
        <v>3024</v>
      </c>
      <c r="E893" t="str">
        <f t="shared" si="13"/>
        <v>東京都港区愛宕愛宕グリーンヒルズＭＯＲＩタワー（１５階）</v>
      </c>
    </row>
    <row r="894" spans="1:5">
      <c r="A894">
        <v>1056216</v>
      </c>
      <c r="B894" t="s">
        <v>2137</v>
      </c>
      <c r="C894" t="s">
        <v>2847</v>
      </c>
      <c r="D894" t="s">
        <v>3025</v>
      </c>
      <c r="E894" t="str">
        <f t="shared" si="13"/>
        <v>東京都港区愛宕愛宕グリーンヒルズＭＯＲＩタワー（１６階）</v>
      </c>
    </row>
    <row r="895" spans="1:5">
      <c r="A895">
        <v>1056217</v>
      </c>
      <c r="B895" t="s">
        <v>2137</v>
      </c>
      <c r="C895" t="s">
        <v>2847</v>
      </c>
      <c r="D895" t="s">
        <v>3026</v>
      </c>
      <c r="E895" t="str">
        <f t="shared" si="13"/>
        <v>東京都港区愛宕愛宕グリーンヒルズＭＯＲＩタワー（１７階）</v>
      </c>
    </row>
    <row r="896" spans="1:5">
      <c r="A896">
        <v>1056218</v>
      </c>
      <c r="B896" t="s">
        <v>2137</v>
      </c>
      <c r="C896" t="s">
        <v>2847</v>
      </c>
      <c r="D896" t="s">
        <v>3027</v>
      </c>
      <c r="E896" t="str">
        <f t="shared" si="13"/>
        <v>東京都港区愛宕愛宕グリーンヒルズＭＯＲＩタワー（１８階）</v>
      </c>
    </row>
    <row r="897" spans="1:5">
      <c r="A897">
        <v>1056219</v>
      </c>
      <c r="B897" t="s">
        <v>2137</v>
      </c>
      <c r="C897" t="s">
        <v>2847</v>
      </c>
      <c r="D897" t="s">
        <v>3028</v>
      </c>
      <c r="E897" t="str">
        <f t="shared" ref="E897:E960" si="14">IF(D897="以下に掲載がない場合",B897&amp;C897,B897&amp;C897&amp;D897)</f>
        <v>東京都港区愛宕愛宕グリーンヒルズＭＯＲＩタワー（１９階）</v>
      </c>
    </row>
    <row r="898" spans="1:5">
      <c r="A898">
        <v>1056220</v>
      </c>
      <c r="B898" t="s">
        <v>2137</v>
      </c>
      <c r="C898" t="s">
        <v>2847</v>
      </c>
      <c r="D898" t="s">
        <v>3029</v>
      </c>
      <c r="E898" t="str">
        <f t="shared" si="14"/>
        <v>東京都港区愛宕愛宕グリーンヒルズＭＯＲＩタワー（２０階）</v>
      </c>
    </row>
    <row r="899" spans="1:5">
      <c r="A899">
        <v>1056221</v>
      </c>
      <c r="B899" t="s">
        <v>2137</v>
      </c>
      <c r="C899" t="s">
        <v>2847</v>
      </c>
      <c r="D899" t="s">
        <v>3030</v>
      </c>
      <c r="E899" t="str">
        <f t="shared" si="14"/>
        <v>東京都港区愛宕愛宕グリーンヒルズＭＯＲＩタワー（２１階）</v>
      </c>
    </row>
    <row r="900" spans="1:5">
      <c r="A900">
        <v>1056222</v>
      </c>
      <c r="B900" t="s">
        <v>2137</v>
      </c>
      <c r="C900" t="s">
        <v>2847</v>
      </c>
      <c r="D900" t="s">
        <v>3031</v>
      </c>
      <c r="E900" t="str">
        <f t="shared" si="14"/>
        <v>東京都港区愛宕愛宕グリーンヒルズＭＯＲＩタワー（２２階）</v>
      </c>
    </row>
    <row r="901" spans="1:5">
      <c r="A901">
        <v>1056223</v>
      </c>
      <c r="B901" t="s">
        <v>2137</v>
      </c>
      <c r="C901" t="s">
        <v>2847</v>
      </c>
      <c r="D901" t="s">
        <v>3032</v>
      </c>
      <c r="E901" t="str">
        <f t="shared" si="14"/>
        <v>東京都港区愛宕愛宕グリーンヒルズＭＯＲＩタワー（２３階）</v>
      </c>
    </row>
    <row r="902" spans="1:5">
      <c r="A902">
        <v>1056224</v>
      </c>
      <c r="B902" t="s">
        <v>2137</v>
      </c>
      <c r="C902" t="s">
        <v>2847</v>
      </c>
      <c r="D902" t="s">
        <v>3033</v>
      </c>
      <c r="E902" t="str">
        <f t="shared" si="14"/>
        <v>東京都港区愛宕愛宕グリーンヒルズＭＯＲＩタワー（２４階）</v>
      </c>
    </row>
    <row r="903" spans="1:5">
      <c r="A903">
        <v>1056225</v>
      </c>
      <c r="B903" t="s">
        <v>2137</v>
      </c>
      <c r="C903" t="s">
        <v>2847</v>
      </c>
      <c r="D903" t="s">
        <v>3034</v>
      </c>
      <c r="E903" t="str">
        <f t="shared" si="14"/>
        <v>東京都港区愛宕愛宕グリーンヒルズＭＯＲＩタワー（２５階）</v>
      </c>
    </row>
    <row r="904" spans="1:5">
      <c r="A904">
        <v>1056226</v>
      </c>
      <c r="B904" t="s">
        <v>2137</v>
      </c>
      <c r="C904" t="s">
        <v>2847</v>
      </c>
      <c r="D904" t="s">
        <v>3035</v>
      </c>
      <c r="E904" t="str">
        <f t="shared" si="14"/>
        <v>東京都港区愛宕愛宕グリーンヒルズＭＯＲＩタワー（２６階）</v>
      </c>
    </row>
    <row r="905" spans="1:5">
      <c r="A905">
        <v>1056227</v>
      </c>
      <c r="B905" t="s">
        <v>2137</v>
      </c>
      <c r="C905" t="s">
        <v>2847</v>
      </c>
      <c r="D905" t="s">
        <v>3036</v>
      </c>
      <c r="E905" t="str">
        <f t="shared" si="14"/>
        <v>東京都港区愛宕愛宕グリーンヒルズＭＯＲＩタワー（２７階）</v>
      </c>
    </row>
    <row r="906" spans="1:5">
      <c r="A906">
        <v>1056228</v>
      </c>
      <c r="B906" t="s">
        <v>2137</v>
      </c>
      <c r="C906" t="s">
        <v>2847</v>
      </c>
      <c r="D906" t="s">
        <v>3037</v>
      </c>
      <c r="E906" t="str">
        <f t="shared" si="14"/>
        <v>東京都港区愛宕愛宕グリーンヒルズＭＯＲＩタワー（２８階）</v>
      </c>
    </row>
    <row r="907" spans="1:5">
      <c r="A907">
        <v>1056229</v>
      </c>
      <c r="B907" t="s">
        <v>2137</v>
      </c>
      <c r="C907" t="s">
        <v>2847</v>
      </c>
      <c r="D907" t="s">
        <v>3038</v>
      </c>
      <c r="E907" t="str">
        <f t="shared" si="14"/>
        <v>東京都港区愛宕愛宕グリーンヒルズＭＯＲＩタワー（２９階）</v>
      </c>
    </row>
    <row r="908" spans="1:5">
      <c r="A908">
        <v>1056230</v>
      </c>
      <c r="B908" t="s">
        <v>2137</v>
      </c>
      <c r="C908" t="s">
        <v>2847</v>
      </c>
      <c r="D908" t="s">
        <v>3039</v>
      </c>
      <c r="E908" t="str">
        <f t="shared" si="14"/>
        <v>東京都港区愛宕愛宕グリーンヒルズＭＯＲＩタワー（３０階）</v>
      </c>
    </row>
    <row r="909" spans="1:5">
      <c r="A909">
        <v>1056231</v>
      </c>
      <c r="B909" t="s">
        <v>2137</v>
      </c>
      <c r="C909" t="s">
        <v>2847</v>
      </c>
      <c r="D909" t="s">
        <v>3040</v>
      </c>
      <c r="E909" t="str">
        <f t="shared" si="14"/>
        <v>東京都港区愛宕愛宕グリーンヒルズＭＯＲＩタワー（３１階）</v>
      </c>
    </row>
    <row r="910" spans="1:5">
      <c r="A910">
        <v>1056232</v>
      </c>
      <c r="B910" t="s">
        <v>2137</v>
      </c>
      <c r="C910" t="s">
        <v>2847</v>
      </c>
      <c r="D910" t="s">
        <v>3041</v>
      </c>
      <c r="E910" t="str">
        <f t="shared" si="14"/>
        <v>東京都港区愛宕愛宕グリーンヒルズＭＯＲＩタワー（３２階）</v>
      </c>
    </row>
    <row r="911" spans="1:5">
      <c r="A911">
        <v>1056233</v>
      </c>
      <c r="B911" t="s">
        <v>2137</v>
      </c>
      <c r="C911" t="s">
        <v>2847</v>
      </c>
      <c r="D911" t="s">
        <v>3042</v>
      </c>
      <c r="E911" t="str">
        <f t="shared" si="14"/>
        <v>東京都港区愛宕愛宕グリーンヒルズＭＯＲＩタワー（３３階）</v>
      </c>
    </row>
    <row r="912" spans="1:5">
      <c r="A912">
        <v>1056234</v>
      </c>
      <c r="B912" t="s">
        <v>2137</v>
      </c>
      <c r="C912" t="s">
        <v>2847</v>
      </c>
      <c r="D912" t="s">
        <v>3043</v>
      </c>
      <c r="E912" t="str">
        <f t="shared" si="14"/>
        <v>東京都港区愛宕愛宕グリーンヒルズＭＯＲＩタワー（３４階）</v>
      </c>
    </row>
    <row r="913" spans="1:5">
      <c r="A913">
        <v>1056235</v>
      </c>
      <c r="B913" t="s">
        <v>2137</v>
      </c>
      <c r="C913" t="s">
        <v>2847</v>
      </c>
      <c r="D913" t="s">
        <v>3044</v>
      </c>
      <c r="E913" t="str">
        <f t="shared" si="14"/>
        <v>東京都港区愛宕愛宕グリーンヒルズＭＯＲＩタワー（３５階）</v>
      </c>
    </row>
    <row r="914" spans="1:5">
      <c r="A914">
        <v>1056236</v>
      </c>
      <c r="B914" t="s">
        <v>2137</v>
      </c>
      <c r="C914" t="s">
        <v>2847</v>
      </c>
      <c r="D914" t="s">
        <v>3045</v>
      </c>
      <c r="E914" t="str">
        <f t="shared" si="14"/>
        <v>東京都港区愛宕愛宕グリーンヒルズＭＯＲＩタワー（３６階）</v>
      </c>
    </row>
    <row r="915" spans="1:5">
      <c r="A915">
        <v>1056237</v>
      </c>
      <c r="B915" t="s">
        <v>2137</v>
      </c>
      <c r="C915" t="s">
        <v>2847</v>
      </c>
      <c r="D915" t="s">
        <v>3046</v>
      </c>
      <c r="E915" t="str">
        <f t="shared" si="14"/>
        <v>東京都港区愛宕愛宕グリーンヒルズＭＯＲＩタワー（３７階）</v>
      </c>
    </row>
    <row r="916" spans="1:5">
      <c r="A916">
        <v>1056238</v>
      </c>
      <c r="B916" t="s">
        <v>2137</v>
      </c>
      <c r="C916" t="s">
        <v>2847</v>
      </c>
      <c r="D916" t="s">
        <v>3047</v>
      </c>
      <c r="E916" t="str">
        <f t="shared" si="14"/>
        <v>東京都港区愛宕愛宕グリーンヒルズＭＯＲＩタワー（３８階）</v>
      </c>
    </row>
    <row r="917" spans="1:5">
      <c r="A917">
        <v>1056239</v>
      </c>
      <c r="B917" t="s">
        <v>2137</v>
      </c>
      <c r="C917" t="s">
        <v>2847</v>
      </c>
      <c r="D917" t="s">
        <v>3048</v>
      </c>
      <c r="E917" t="str">
        <f t="shared" si="14"/>
        <v>東京都港区愛宕愛宕グリーンヒルズＭＯＲＩタワー（３９階）</v>
      </c>
    </row>
    <row r="918" spans="1:5">
      <c r="A918">
        <v>1056240</v>
      </c>
      <c r="B918" t="s">
        <v>2137</v>
      </c>
      <c r="C918" t="s">
        <v>2847</v>
      </c>
      <c r="D918" t="s">
        <v>3049</v>
      </c>
      <c r="E918" t="str">
        <f t="shared" si="14"/>
        <v>東京都港区愛宕愛宕グリーンヒルズＭＯＲＩタワー（４０階）</v>
      </c>
    </row>
    <row r="919" spans="1:5">
      <c r="A919">
        <v>1056241</v>
      </c>
      <c r="B919" t="s">
        <v>2137</v>
      </c>
      <c r="C919" t="s">
        <v>2847</v>
      </c>
      <c r="D919" t="s">
        <v>3050</v>
      </c>
      <c r="E919" t="str">
        <f t="shared" si="14"/>
        <v>東京都港区愛宕愛宕グリーンヒルズＭＯＲＩタワー（４１階）</v>
      </c>
    </row>
    <row r="920" spans="1:5">
      <c r="A920">
        <v>1056242</v>
      </c>
      <c r="B920" t="s">
        <v>2137</v>
      </c>
      <c r="C920" t="s">
        <v>2847</v>
      </c>
      <c r="D920" t="s">
        <v>3051</v>
      </c>
      <c r="E920" t="str">
        <f t="shared" si="14"/>
        <v>東京都港区愛宕愛宕グリーンヒルズＭＯＲＩタワー（４２階）</v>
      </c>
    </row>
    <row r="921" spans="1:5">
      <c r="A921">
        <v>1056290</v>
      </c>
      <c r="B921" t="s">
        <v>2137</v>
      </c>
      <c r="C921" t="s">
        <v>2847</v>
      </c>
      <c r="D921" t="s">
        <v>3009</v>
      </c>
      <c r="E921" t="str">
        <f t="shared" si="14"/>
        <v>東京都港区愛宕愛宕グリーンヒルズＭＯＲＩタワー（地階・階層不明）</v>
      </c>
    </row>
    <row r="922" spans="1:5">
      <c r="A922">
        <v>1056301</v>
      </c>
      <c r="B922" t="s">
        <v>2137</v>
      </c>
      <c r="C922" t="s">
        <v>2847</v>
      </c>
      <c r="D922" t="s">
        <v>3358</v>
      </c>
      <c r="E922" t="str">
        <f t="shared" si="14"/>
        <v>東京都港区虎ノ門虎ノ門ヒルズ森タワー（１階）</v>
      </c>
    </row>
    <row r="923" spans="1:5">
      <c r="A923">
        <v>1056302</v>
      </c>
      <c r="B923" t="s">
        <v>2137</v>
      </c>
      <c r="C923" t="s">
        <v>2847</v>
      </c>
      <c r="D923" t="s">
        <v>3359</v>
      </c>
      <c r="E923" t="str">
        <f t="shared" si="14"/>
        <v>東京都港区虎ノ門虎ノ門ヒルズ森タワー（２階）</v>
      </c>
    </row>
    <row r="924" spans="1:5">
      <c r="A924">
        <v>1056303</v>
      </c>
      <c r="B924" t="s">
        <v>2137</v>
      </c>
      <c r="C924" t="s">
        <v>2847</v>
      </c>
      <c r="D924" t="s">
        <v>3360</v>
      </c>
      <c r="E924" t="str">
        <f t="shared" si="14"/>
        <v>東京都港区虎ノ門虎ノ門ヒルズ森タワー（３階）</v>
      </c>
    </row>
    <row r="925" spans="1:5">
      <c r="A925">
        <v>1056304</v>
      </c>
      <c r="B925" t="s">
        <v>2137</v>
      </c>
      <c r="C925" t="s">
        <v>2847</v>
      </c>
      <c r="D925" t="s">
        <v>3361</v>
      </c>
      <c r="E925" t="str">
        <f t="shared" si="14"/>
        <v>東京都港区虎ノ門虎ノ門ヒルズ森タワー（４階）</v>
      </c>
    </row>
    <row r="926" spans="1:5">
      <c r="A926">
        <v>1056305</v>
      </c>
      <c r="B926" t="s">
        <v>2137</v>
      </c>
      <c r="C926" t="s">
        <v>2847</v>
      </c>
      <c r="D926" t="s">
        <v>3362</v>
      </c>
      <c r="E926" t="str">
        <f t="shared" si="14"/>
        <v>東京都港区虎ノ門虎ノ門ヒルズ森タワー（５階）</v>
      </c>
    </row>
    <row r="927" spans="1:5">
      <c r="A927">
        <v>1056306</v>
      </c>
      <c r="B927" t="s">
        <v>2137</v>
      </c>
      <c r="C927" t="s">
        <v>2847</v>
      </c>
      <c r="D927" t="s">
        <v>3363</v>
      </c>
      <c r="E927" t="str">
        <f t="shared" si="14"/>
        <v>東京都港区虎ノ門虎ノ門ヒルズ森タワー（６階）</v>
      </c>
    </row>
    <row r="928" spans="1:5">
      <c r="A928">
        <v>1056307</v>
      </c>
      <c r="B928" t="s">
        <v>2137</v>
      </c>
      <c r="C928" t="s">
        <v>2847</v>
      </c>
      <c r="D928" t="s">
        <v>3364</v>
      </c>
      <c r="E928" t="str">
        <f t="shared" si="14"/>
        <v>東京都港区虎ノ門虎ノ門ヒルズ森タワー（７階）</v>
      </c>
    </row>
    <row r="929" spans="1:5">
      <c r="A929">
        <v>1056308</v>
      </c>
      <c r="B929" t="s">
        <v>2137</v>
      </c>
      <c r="C929" t="s">
        <v>2847</v>
      </c>
      <c r="D929" t="s">
        <v>3365</v>
      </c>
      <c r="E929" t="str">
        <f t="shared" si="14"/>
        <v>東京都港区虎ノ門虎ノ門ヒルズ森タワー（８階）</v>
      </c>
    </row>
    <row r="930" spans="1:5">
      <c r="A930">
        <v>1056309</v>
      </c>
      <c r="B930" t="s">
        <v>2137</v>
      </c>
      <c r="C930" t="s">
        <v>2847</v>
      </c>
      <c r="D930" t="s">
        <v>3366</v>
      </c>
      <c r="E930" t="str">
        <f t="shared" si="14"/>
        <v>東京都港区虎ノ門虎ノ門ヒルズ森タワー（９階）</v>
      </c>
    </row>
    <row r="931" spans="1:5">
      <c r="A931">
        <v>1056310</v>
      </c>
      <c r="B931" t="s">
        <v>2137</v>
      </c>
      <c r="C931" t="s">
        <v>2847</v>
      </c>
      <c r="D931" t="s">
        <v>3367</v>
      </c>
      <c r="E931" t="str">
        <f t="shared" si="14"/>
        <v>東京都港区虎ノ門虎ノ門ヒルズ森タワー（１０階）</v>
      </c>
    </row>
    <row r="932" spans="1:5">
      <c r="A932">
        <v>1056311</v>
      </c>
      <c r="B932" t="s">
        <v>2137</v>
      </c>
      <c r="C932" t="s">
        <v>2847</v>
      </c>
      <c r="D932" t="s">
        <v>3368</v>
      </c>
      <c r="E932" t="str">
        <f t="shared" si="14"/>
        <v>東京都港区虎ノ門虎ノ門ヒルズ森タワー（１１階）</v>
      </c>
    </row>
    <row r="933" spans="1:5">
      <c r="A933">
        <v>1056312</v>
      </c>
      <c r="B933" t="s">
        <v>2137</v>
      </c>
      <c r="C933" t="s">
        <v>2847</v>
      </c>
      <c r="D933" t="s">
        <v>3369</v>
      </c>
      <c r="E933" t="str">
        <f t="shared" si="14"/>
        <v>東京都港区虎ノ門虎ノ門ヒルズ森タワー（１２階）</v>
      </c>
    </row>
    <row r="934" spans="1:5">
      <c r="A934">
        <v>1056313</v>
      </c>
      <c r="B934" t="s">
        <v>2137</v>
      </c>
      <c r="C934" t="s">
        <v>2847</v>
      </c>
      <c r="D934" t="s">
        <v>3370</v>
      </c>
      <c r="E934" t="str">
        <f t="shared" si="14"/>
        <v>東京都港区虎ノ門虎ノ門ヒルズ森タワー（１３階）</v>
      </c>
    </row>
    <row r="935" spans="1:5">
      <c r="A935">
        <v>1056314</v>
      </c>
      <c r="B935" t="s">
        <v>2137</v>
      </c>
      <c r="C935" t="s">
        <v>2847</v>
      </c>
      <c r="D935" t="s">
        <v>3371</v>
      </c>
      <c r="E935" t="str">
        <f t="shared" si="14"/>
        <v>東京都港区虎ノ門虎ノ門ヒルズ森タワー（１４階）</v>
      </c>
    </row>
    <row r="936" spans="1:5">
      <c r="A936">
        <v>1056315</v>
      </c>
      <c r="B936" t="s">
        <v>2137</v>
      </c>
      <c r="C936" t="s">
        <v>2847</v>
      </c>
      <c r="D936" t="s">
        <v>3372</v>
      </c>
      <c r="E936" t="str">
        <f t="shared" si="14"/>
        <v>東京都港区虎ノ門虎ノ門ヒルズ森タワー（１５階）</v>
      </c>
    </row>
    <row r="937" spans="1:5">
      <c r="A937">
        <v>1056316</v>
      </c>
      <c r="B937" t="s">
        <v>2137</v>
      </c>
      <c r="C937" t="s">
        <v>2847</v>
      </c>
      <c r="D937" t="s">
        <v>3373</v>
      </c>
      <c r="E937" t="str">
        <f t="shared" si="14"/>
        <v>東京都港区虎ノ門虎ノ門ヒルズ森タワー（１６階）</v>
      </c>
    </row>
    <row r="938" spans="1:5">
      <c r="A938">
        <v>1056317</v>
      </c>
      <c r="B938" t="s">
        <v>2137</v>
      </c>
      <c r="C938" t="s">
        <v>2847</v>
      </c>
      <c r="D938" t="s">
        <v>3374</v>
      </c>
      <c r="E938" t="str">
        <f t="shared" si="14"/>
        <v>東京都港区虎ノ門虎ノ門ヒルズ森タワー（１７階）</v>
      </c>
    </row>
    <row r="939" spans="1:5">
      <c r="A939">
        <v>1056318</v>
      </c>
      <c r="B939" t="s">
        <v>2137</v>
      </c>
      <c r="C939" t="s">
        <v>2847</v>
      </c>
      <c r="D939" t="s">
        <v>3375</v>
      </c>
      <c r="E939" t="str">
        <f t="shared" si="14"/>
        <v>東京都港区虎ノ門虎ノ門ヒルズ森タワー（１８階）</v>
      </c>
    </row>
    <row r="940" spans="1:5">
      <c r="A940">
        <v>1056319</v>
      </c>
      <c r="B940" t="s">
        <v>2137</v>
      </c>
      <c r="C940" t="s">
        <v>2847</v>
      </c>
      <c r="D940" t="s">
        <v>3376</v>
      </c>
      <c r="E940" t="str">
        <f t="shared" si="14"/>
        <v>東京都港区虎ノ門虎ノ門ヒルズ森タワー（１９階）</v>
      </c>
    </row>
    <row r="941" spans="1:5">
      <c r="A941">
        <v>1056320</v>
      </c>
      <c r="B941" t="s">
        <v>2137</v>
      </c>
      <c r="C941" t="s">
        <v>2847</v>
      </c>
      <c r="D941" t="s">
        <v>3377</v>
      </c>
      <c r="E941" t="str">
        <f t="shared" si="14"/>
        <v>東京都港区虎ノ門虎ノ門ヒルズ森タワー（２０階）</v>
      </c>
    </row>
    <row r="942" spans="1:5">
      <c r="A942">
        <v>1056321</v>
      </c>
      <c r="B942" t="s">
        <v>2137</v>
      </c>
      <c r="C942" t="s">
        <v>2847</v>
      </c>
      <c r="D942" t="s">
        <v>3378</v>
      </c>
      <c r="E942" t="str">
        <f t="shared" si="14"/>
        <v>東京都港区虎ノ門虎ノ門ヒルズ森タワー（２１階）</v>
      </c>
    </row>
    <row r="943" spans="1:5">
      <c r="A943">
        <v>1056322</v>
      </c>
      <c r="B943" t="s">
        <v>2137</v>
      </c>
      <c r="C943" t="s">
        <v>2847</v>
      </c>
      <c r="D943" t="s">
        <v>3379</v>
      </c>
      <c r="E943" t="str">
        <f t="shared" si="14"/>
        <v>東京都港区虎ノ門虎ノ門ヒルズ森タワー（２２階）</v>
      </c>
    </row>
    <row r="944" spans="1:5">
      <c r="A944">
        <v>1056323</v>
      </c>
      <c r="B944" t="s">
        <v>2137</v>
      </c>
      <c r="C944" t="s">
        <v>2847</v>
      </c>
      <c r="D944" t="s">
        <v>3380</v>
      </c>
      <c r="E944" t="str">
        <f t="shared" si="14"/>
        <v>東京都港区虎ノ門虎ノ門ヒルズ森タワー（２３階）</v>
      </c>
    </row>
    <row r="945" spans="1:5">
      <c r="A945">
        <v>1056324</v>
      </c>
      <c r="B945" t="s">
        <v>2137</v>
      </c>
      <c r="C945" t="s">
        <v>2847</v>
      </c>
      <c r="D945" t="s">
        <v>3381</v>
      </c>
      <c r="E945" t="str">
        <f t="shared" si="14"/>
        <v>東京都港区虎ノ門虎ノ門ヒルズ森タワー（２４階）</v>
      </c>
    </row>
    <row r="946" spans="1:5">
      <c r="A946">
        <v>1056325</v>
      </c>
      <c r="B946" t="s">
        <v>2137</v>
      </c>
      <c r="C946" t="s">
        <v>2847</v>
      </c>
      <c r="D946" t="s">
        <v>3382</v>
      </c>
      <c r="E946" t="str">
        <f t="shared" si="14"/>
        <v>東京都港区虎ノ門虎ノ門ヒルズ森タワー（２５階）</v>
      </c>
    </row>
    <row r="947" spans="1:5">
      <c r="A947">
        <v>1056326</v>
      </c>
      <c r="B947" t="s">
        <v>2137</v>
      </c>
      <c r="C947" t="s">
        <v>2847</v>
      </c>
      <c r="D947" t="s">
        <v>3383</v>
      </c>
      <c r="E947" t="str">
        <f t="shared" si="14"/>
        <v>東京都港区虎ノ門虎ノ門ヒルズ森タワー（２６階）</v>
      </c>
    </row>
    <row r="948" spans="1:5">
      <c r="A948">
        <v>1056327</v>
      </c>
      <c r="B948" t="s">
        <v>2137</v>
      </c>
      <c r="C948" t="s">
        <v>2847</v>
      </c>
      <c r="D948" t="s">
        <v>3384</v>
      </c>
      <c r="E948" t="str">
        <f t="shared" si="14"/>
        <v>東京都港区虎ノ門虎ノ門ヒルズ森タワー（２７階）</v>
      </c>
    </row>
    <row r="949" spans="1:5">
      <c r="A949">
        <v>1056328</v>
      </c>
      <c r="B949" t="s">
        <v>2137</v>
      </c>
      <c r="C949" t="s">
        <v>2847</v>
      </c>
      <c r="D949" t="s">
        <v>3385</v>
      </c>
      <c r="E949" t="str">
        <f t="shared" si="14"/>
        <v>東京都港区虎ノ門虎ノ門ヒルズ森タワー（２８階）</v>
      </c>
    </row>
    <row r="950" spans="1:5">
      <c r="A950">
        <v>1056329</v>
      </c>
      <c r="B950" t="s">
        <v>2137</v>
      </c>
      <c r="C950" t="s">
        <v>2847</v>
      </c>
      <c r="D950" t="s">
        <v>3386</v>
      </c>
      <c r="E950" t="str">
        <f t="shared" si="14"/>
        <v>東京都港区虎ノ門虎ノ門ヒルズ森タワー（２９階）</v>
      </c>
    </row>
    <row r="951" spans="1:5">
      <c r="A951">
        <v>1056330</v>
      </c>
      <c r="B951" t="s">
        <v>2137</v>
      </c>
      <c r="C951" t="s">
        <v>2847</v>
      </c>
      <c r="D951" t="s">
        <v>3387</v>
      </c>
      <c r="E951" t="str">
        <f t="shared" si="14"/>
        <v>東京都港区虎ノ門虎ノ門ヒルズ森タワー（３０階）</v>
      </c>
    </row>
    <row r="952" spans="1:5">
      <c r="A952">
        <v>1056331</v>
      </c>
      <c r="B952" t="s">
        <v>2137</v>
      </c>
      <c r="C952" t="s">
        <v>2847</v>
      </c>
      <c r="D952" t="s">
        <v>3388</v>
      </c>
      <c r="E952" t="str">
        <f t="shared" si="14"/>
        <v>東京都港区虎ノ門虎ノ門ヒルズ森タワー（３１階）</v>
      </c>
    </row>
    <row r="953" spans="1:5">
      <c r="A953">
        <v>1056332</v>
      </c>
      <c r="B953" t="s">
        <v>2137</v>
      </c>
      <c r="C953" t="s">
        <v>2847</v>
      </c>
      <c r="D953" t="s">
        <v>3389</v>
      </c>
      <c r="E953" t="str">
        <f t="shared" si="14"/>
        <v>東京都港区虎ノ門虎ノ門ヒルズ森タワー（３２階）</v>
      </c>
    </row>
    <row r="954" spans="1:5">
      <c r="A954">
        <v>1056333</v>
      </c>
      <c r="B954" t="s">
        <v>2137</v>
      </c>
      <c r="C954" t="s">
        <v>2847</v>
      </c>
      <c r="D954" t="s">
        <v>3390</v>
      </c>
      <c r="E954" t="str">
        <f t="shared" si="14"/>
        <v>東京都港区虎ノ門虎ノ門ヒルズ森タワー（３３階）</v>
      </c>
    </row>
    <row r="955" spans="1:5">
      <c r="A955">
        <v>1056334</v>
      </c>
      <c r="B955" t="s">
        <v>2137</v>
      </c>
      <c r="C955" t="s">
        <v>2847</v>
      </c>
      <c r="D955" t="s">
        <v>3391</v>
      </c>
      <c r="E955" t="str">
        <f t="shared" si="14"/>
        <v>東京都港区虎ノ門虎ノ門ヒルズ森タワー（３４階）</v>
      </c>
    </row>
    <row r="956" spans="1:5">
      <c r="A956">
        <v>1056335</v>
      </c>
      <c r="B956" t="s">
        <v>2137</v>
      </c>
      <c r="C956" t="s">
        <v>2847</v>
      </c>
      <c r="D956" t="s">
        <v>3392</v>
      </c>
      <c r="E956" t="str">
        <f t="shared" si="14"/>
        <v>東京都港区虎ノ門虎ノ門ヒルズ森タワー（３５階）</v>
      </c>
    </row>
    <row r="957" spans="1:5">
      <c r="A957">
        <v>1056336</v>
      </c>
      <c r="B957" t="s">
        <v>2137</v>
      </c>
      <c r="C957" t="s">
        <v>2847</v>
      </c>
      <c r="D957" t="s">
        <v>3393</v>
      </c>
      <c r="E957" t="str">
        <f t="shared" si="14"/>
        <v>東京都港区虎ノ門虎ノ門ヒルズ森タワー（３６階）</v>
      </c>
    </row>
    <row r="958" spans="1:5">
      <c r="A958">
        <v>1056390</v>
      </c>
      <c r="B958" t="s">
        <v>2137</v>
      </c>
      <c r="C958" t="s">
        <v>2847</v>
      </c>
      <c r="D958" t="s">
        <v>3357</v>
      </c>
      <c r="E958" t="str">
        <f t="shared" si="14"/>
        <v>東京都港区虎ノ門虎ノ門ヒルズ森タワー（地階・階層不明）</v>
      </c>
    </row>
    <row r="959" spans="1:5">
      <c r="A959">
        <v>1056401</v>
      </c>
      <c r="B959" t="s">
        <v>2137</v>
      </c>
      <c r="C959" t="s">
        <v>2847</v>
      </c>
      <c r="D959" t="s">
        <v>3321</v>
      </c>
      <c r="E959" t="str">
        <f t="shared" si="14"/>
        <v>東京都港区虎ノ門虎ノ門ヒルズビジネスタワー（１階）</v>
      </c>
    </row>
    <row r="960" spans="1:5">
      <c r="A960">
        <v>1056402</v>
      </c>
      <c r="B960" t="s">
        <v>2137</v>
      </c>
      <c r="C960" t="s">
        <v>2847</v>
      </c>
      <c r="D960" t="s">
        <v>3322</v>
      </c>
      <c r="E960" t="str">
        <f t="shared" si="14"/>
        <v>東京都港区虎ノ門虎ノ門ヒルズビジネスタワー（２階）</v>
      </c>
    </row>
    <row r="961" spans="1:5">
      <c r="A961">
        <v>1056403</v>
      </c>
      <c r="B961" t="s">
        <v>2137</v>
      </c>
      <c r="C961" t="s">
        <v>2847</v>
      </c>
      <c r="D961" t="s">
        <v>3323</v>
      </c>
      <c r="E961" t="str">
        <f t="shared" ref="E961:E1024" si="15">IF(D961="以下に掲載がない場合",B961&amp;C961,B961&amp;C961&amp;D961)</f>
        <v>東京都港区虎ノ門虎ノ門ヒルズビジネスタワー（３階）</v>
      </c>
    </row>
    <row r="962" spans="1:5">
      <c r="A962">
        <v>1056404</v>
      </c>
      <c r="B962" t="s">
        <v>2137</v>
      </c>
      <c r="C962" t="s">
        <v>2847</v>
      </c>
      <c r="D962" t="s">
        <v>3324</v>
      </c>
      <c r="E962" t="str">
        <f t="shared" si="15"/>
        <v>東京都港区虎ノ門虎ノ門ヒルズビジネスタワー（４階）</v>
      </c>
    </row>
    <row r="963" spans="1:5">
      <c r="A963">
        <v>1056405</v>
      </c>
      <c r="B963" t="s">
        <v>2137</v>
      </c>
      <c r="C963" t="s">
        <v>2847</v>
      </c>
      <c r="D963" t="s">
        <v>3325</v>
      </c>
      <c r="E963" t="str">
        <f t="shared" si="15"/>
        <v>東京都港区虎ノ門虎ノ門ヒルズビジネスタワー（５階）</v>
      </c>
    </row>
    <row r="964" spans="1:5">
      <c r="A964">
        <v>1056406</v>
      </c>
      <c r="B964" t="s">
        <v>2137</v>
      </c>
      <c r="C964" t="s">
        <v>2847</v>
      </c>
      <c r="D964" t="s">
        <v>3326</v>
      </c>
      <c r="E964" t="str">
        <f t="shared" si="15"/>
        <v>東京都港区虎ノ門虎ノ門ヒルズビジネスタワー（６階）</v>
      </c>
    </row>
    <row r="965" spans="1:5">
      <c r="A965">
        <v>1056407</v>
      </c>
      <c r="B965" t="s">
        <v>2137</v>
      </c>
      <c r="C965" t="s">
        <v>2847</v>
      </c>
      <c r="D965" t="s">
        <v>3327</v>
      </c>
      <c r="E965" t="str">
        <f t="shared" si="15"/>
        <v>東京都港区虎ノ門虎ノ門ヒルズビジネスタワー（７階）</v>
      </c>
    </row>
    <row r="966" spans="1:5">
      <c r="A966">
        <v>1056408</v>
      </c>
      <c r="B966" t="s">
        <v>2137</v>
      </c>
      <c r="C966" t="s">
        <v>2847</v>
      </c>
      <c r="D966" t="s">
        <v>3328</v>
      </c>
      <c r="E966" t="str">
        <f t="shared" si="15"/>
        <v>東京都港区虎ノ門虎ノ門ヒルズビジネスタワー（８階）</v>
      </c>
    </row>
    <row r="967" spans="1:5">
      <c r="A967">
        <v>1056409</v>
      </c>
      <c r="B967" t="s">
        <v>2137</v>
      </c>
      <c r="C967" t="s">
        <v>2847</v>
      </c>
      <c r="D967" t="s">
        <v>3329</v>
      </c>
      <c r="E967" t="str">
        <f t="shared" si="15"/>
        <v>東京都港区虎ノ門虎ノ門ヒルズビジネスタワー（９階）</v>
      </c>
    </row>
    <row r="968" spans="1:5">
      <c r="A968">
        <v>1056410</v>
      </c>
      <c r="B968" t="s">
        <v>2137</v>
      </c>
      <c r="C968" t="s">
        <v>2847</v>
      </c>
      <c r="D968" t="s">
        <v>3330</v>
      </c>
      <c r="E968" t="str">
        <f t="shared" si="15"/>
        <v>東京都港区虎ノ門虎ノ門ヒルズビジネスタワー（１０階）</v>
      </c>
    </row>
    <row r="969" spans="1:5">
      <c r="A969">
        <v>1056411</v>
      </c>
      <c r="B969" t="s">
        <v>2137</v>
      </c>
      <c r="C969" t="s">
        <v>2847</v>
      </c>
      <c r="D969" t="s">
        <v>3331</v>
      </c>
      <c r="E969" t="str">
        <f t="shared" si="15"/>
        <v>東京都港区虎ノ門虎ノ門ヒルズビジネスタワー（１１階）</v>
      </c>
    </row>
    <row r="970" spans="1:5">
      <c r="A970">
        <v>1056412</v>
      </c>
      <c r="B970" t="s">
        <v>2137</v>
      </c>
      <c r="C970" t="s">
        <v>2847</v>
      </c>
      <c r="D970" t="s">
        <v>3332</v>
      </c>
      <c r="E970" t="str">
        <f t="shared" si="15"/>
        <v>東京都港区虎ノ門虎ノ門ヒルズビジネスタワー（１２階）</v>
      </c>
    </row>
    <row r="971" spans="1:5">
      <c r="A971">
        <v>1056413</v>
      </c>
      <c r="B971" t="s">
        <v>2137</v>
      </c>
      <c r="C971" t="s">
        <v>2847</v>
      </c>
      <c r="D971" t="s">
        <v>3333</v>
      </c>
      <c r="E971" t="str">
        <f t="shared" si="15"/>
        <v>東京都港区虎ノ門虎ノ門ヒルズビジネスタワー（１３階）</v>
      </c>
    </row>
    <row r="972" spans="1:5">
      <c r="A972">
        <v>1056414</v>
      </c>
      <c r="B972" t="s">
        <v>2137</v>
      </c>
      <c r="C972" t="s">
        <v>2847</v>
      </c>
      <c r="D972" t="s">
        <v>3334</v>
      </c>
      <c r="E972" t="str">
        <f t="shared" si="15"/>
        <v>東京都港区虎ノ門虎ノ門ヒルズビジネスタワー（１４階）</v>
      </c>
    </row>
    <row r="973" spans="1:5">
      <c r="A973">
        <v>1056415</v>
      </c>
      <c r="B973" t="s">
        <v>2137</v>
      </c>
      <c r="C973" t="s">
        <v>2847</v>
      </c>
      <c r="D973" t="s">
        <v>3335</v>
      </c>
      <c r="E973" t="str">
        <f t="shared" si="15"/>
        <v>東京都港区虎ノ門虎ノ門ヒルズビジネスタワー（１５階）</v>
      </c>
    </row>
    <row r="974" spans="1:5">
      <c r="A974">
        <v>1056416</v>
      </c>
      <c r="B974" t="s">
        <v>2137</v>
      </c>
      <c r="C974" t="s">
        <v>2847</v>
      </c>
      <c r="D974" t="s">
        <v>3336</v>
      </c>
      <c r="E974" t="str">
        <f t="shared" si="15"/>
        <v>東京都港区虎ノ門虎ノ門ヒルズビジネスタワー（１６階）</v>
      </c>
    </row>
    <row r="975" spans="1:5">
      <c r="A975">
        <v>1056417</v>
      </c>
      <c r="B975" t="s">
        <v>2137</v>
      </c>
      <c r="C975" t="s">
        <v>2847</v>
      </c>
      <c r="D975" t="s">
        <v>3337</v>
      </c>
      <c r="E975" t="str">
        <f t="shared" si="15"/>
        <v>東京都港区虎ノ門虎ノ門ヒルズビジネスタワー（１７階）</v>
      </c>
    </row>
    <row r="976" spans="1:5">
      <c r="A976">
        <v>1056418</v>
      </c>
      <c r="B976" t="s">
        <v>2137</v>
      </c>
      <c r="C976" t="s">
        <v>2847</v>
      </c>
      <c r="D976" t="s">
        <v>3338</v>
      </c>
      <c r="E976" t="str">
        <f t="shared" si="15"/>
        <v>東京都港区虎ノ門虎ノ門ヒルズビジネスタワー（１８階）</v>
      </c>
    </row>
    <row r="977" spans="1:5">
      <c r="A977">
        <v>1056419</v>
      </c>
      <c r="B977" t="s">
        <v>2137</v>
      </c>
      <c r="C977" t="s">
        <v>2847</v>
      </c>
      <c r="D977" t="s">
        <v>3339</v>
      </c>
      <c r="E977" t="str">
        <f t="shared" si="15"/>
        <v>東京都港区虎ノ門虎ノ門ヒルズビジネスタワー（１９階）</v>
      </c>
    </row>
    <row r="978" spans="1:5">
      <c r="A978">
        <v>1056420</v>
      </c>
      <c r="B978" t="s">
        <v>2137</v>
      </c>
      <c r="C978" t="s">
        <v>2847</v>
      </c>
      <c r="D978" t="s">
        <v>3340</v>
      </c>
      <c r="E978" t="str">
        <f t="shared" si="15"/>
        <v>東京都港区虎ノ門虎ノ門ヒルズビジネスタワー（２０階）</v>
      </c>
    </row>
    <row r="979" spans="1:5">
      <c r="A979">
        <v>1056421</v>
      </c>
      <c r="B979" t="s">
        <v>2137</v>
      </c>
      <c r="C979" t="s">
        <v>2847</v>
      </c>
      <c r="D979" t="s">
        <v>3341</v>
      </c>
      <c r="E979" t="str">
        <f t="shared" si="15"/>
        <v>東京都港区虎ノ門虎ノ門ヒルズビジネスタワー（２１階）</v>
      </c>
    </row>
    <row r="980" spans="1:5">
      <c r="A980">
        <v>1056422</v>
      </c>
      <c r="B980" t="s">
        <v>2137</v>
      </c>
      <c r="C980" t="s">
        <v>2847</v>
      </c>
      <c r="D980" t="s">
        <v>3342</v>
      </c>
      <c r="E980" t="str">
        <f t="shared" si="15"/>
        <v>東京都港区虎ノ門虎ノ門ヒルズビジネスタワー（２２階）</v>
      </c>
    </row>
    <row r="981" spans="1:5">
      <c r="A981">
        <v>1056423</v>
      </c>
      <c r="B981" t="s">
        <v>2137</v>
      </c>
      <c r="C981" t="s">
        <v>2847</v>
      </c>
      <c r="D981" t="s">
        <v>3343</v>
      </c>
      <c r="E981" t="str">
        <f t="shared" si="15"/>
        <v>東京都港区虎ノ門虎ノ門ヒルズビジネスタワー（２３階）</v>
      </c>
    </row>
    <row r="982" spans="1:5">
      <c r="A982">
        <v>1056424</v>
      </c>
      <c r="B982" t="s">
        <v>2137</v>
      </c>
      <c r="C982" t="s">
        <v>2847</v>
      </c>
      <c r="D982" t="s">
        <v>3344</v>
      </c>
      <c r="E982" t="str">
        <f t="shared" si="15"/>
        <v>東京都港区虎ノ門虎ノ門ヒルズビジネスタワー（２４階）</v>
      </c>
    </row>
    <row r="983" spans="1:5">
      <c r="A983">
        <v>1056425</v>
      </c>
      <c r="B983" t="s">
        <v>2137</v>
      </c>
      <c r="C983" t="s">
        <v>2847</v>
      </c>
      <c r="D983" t="s">
        <v>3345</v>
      </c>
      <c r="E983" t="str">
        <f t="shared" si="15"/>
        <v>東京都港区虎ノ門虎ノ門ヒルズビジネスタワー（２５階）</v>
      </c>
    </row>
    <row r="984" spans="1:5">
      <c r="A984">
        <v>1056426</v>
      </c>
      <c r="B984" t="s">
        <v>2137</v>
      </c>
      <c r="C984" t="s">
        <v>2847</v>
      </c>
      <c r="D984" t="s">
        <v>3346</v>
      </c>
      <c r="E984" t="str">
        <f t="shared" si="15"/>
        <v>東京都港区虎ノ門虎ノ門ヒルズビジネスタワー（２６階）</v>
      </c>
    </row>
    <row r="985" spans="1:5">
      <c r="A985">
        <v>1056427</v>
      </c>
      <c r="B985" t="s">
        <v>2137</v>
      </c>
      <c r="C985" t="s">
        <v>2847</v>
      </c>
      <c r="D985" t="s">
        <v>3347</v>
      </c>
      <c r="E985" t="str">
        <f t="shared" si="15"/>
        <v>東京都港区虎ノ門虎ノ門ヒルズビジネスタワー（２７階）</v>
      </c>
    </row>
    <row r="986" spans="1:5">
      <c r="A986">
        <v>1056428</v>
      </c>
      <c r="B986" t="s">
        <v>2137</v>
      </c>
      <c r="C986" t="s">
        <v>2847</v>
      </c>
      <c r="D986" t="s">
        <v>3348</v>
      </c>
      <c r="E986" t="str">
        <f t="shared" si="15"/>
        <v>東京都港区虎ノ門虎ノ門ヒルズビジネスタワー（２８階）</v>
      </c>
    </row>
    <row r="987" spans="1:5">
      <c r="A987">
        <v>1056429</v>
      </c>
      <c r="B987" t="s">
        <v>2137</v>
      </c>
      <c r="C987" t="s">
        <v>2847</v>
      </c>
      <c r="D987" t="s">
        <v>3349</v>
      </c>
      <c r="E987" t="str">
        <f t="shared" si="15"/>
        <v>東京都港区虎ノ門虎ノ門ヒルズビジネスタワー（２９階）</v>
      </c>
    </row>
    <row r="988" spans="1:5">
      <c r="A988">
        <v>1056430</v>
      </c>
      <c r="B988" t="s">
        <v>2137</v>
      </c>
      <c r="C988" t="s">
        <v>2847</v>
      </c>
      <c r="D988" t="s">
        <v>3350</v>
      </c>
      <c r="E988" t="str">
        <f t="shared" si="15"/>
        <v>東京都港区虎ノ門虎ノ門ヒルズビジネスタワー（３０階）</v>
      </c>
    </row>
    <row r="989" spans="1:5">
      <c r="A989">
        <v>1056431</v>
      </c>
      <c r="B989" t="s">
        <v>2137</v>
      </c>
      <c r="C989" t="s">
        <v>2847</v>
      </c>
      <c r="D989" t="s">
        <v>3351</v>
      </c>
      <c r="E989" t="str">
        <f t="shared" si="15"/>
        <v>東京都港区虎ノ門虎ノ門ヒルズビジネスタワー（３１階）</v>
      </c>
    </row>
    <row r="990" spans="1:5">
      <c r="A990">
        <v>1056432</v>
      </c>
      <c r="B990" t="s">
        <v>2137</v>
      </c>
      <c r="C990" t="s">
        <v>2847</v>
      </c>
      <c r="D990" t="s">
        <v>3352</v>
      </c>
      <c r="E990" t="str">
        <f t="shared" si="15"/>
        <v>東京都港区虎ノ門虎ノ門ヒルズビジネスタワー（３２階）</v>
      </c>
    </row>
    <row r="991" spans="1:5">
      <c r="A991">
        <v>1056433</v>
      </c>
      <c r="B991" t="s">
        <v>2137</v>
      </c>
      <c r="C991" t="s">
        <v>2847</v>
      </c>
      <c r="D991" t="s">
        <v>3353</v>
      </c>
      <c r="E991" t="str">
        <f t="shared" si="15"/>
        <v>東京都港区虎ノ門虎ノ門ヒルズビジネスタワー（３３階）</v>
      </c>
    </row>
    <row r="992" spans="1:5">
      <c r="A992">
        <v>1056434</v>
      </c>
      <c r="B992" t="s">
        <v>2137</v>
      </c>
      <c r="C992" t="s">
        <v>2847</v>
      </c>
      <c r="D992" t="s">
        <v>3354</v>
      </c>
      <c r="E992" t="str">
        <f t="shared" si="15"/>
        <v>東京都港区虎ノ門虎ノ門ヒルズビジネスタワー（３４階）</v>
      </c>
    </row>
    <row r="993" spans="1:5">
      <c r="A993">
        <v>1056435</v>
      </c>
      <c r="B993" t="s">
        <v>2137</v>
      </c>
      <c r="C993" t="s">
        <v>2847</v>
      </c>
      <c r="D993" t="s">
        <v>3355</v>
      </c>
      <c r="E993" t="str">
        <f t="shared" si="15"/>
        <v>東京都港区虎ノ門虎ノ門ヒルズビジネスタワー（３５階）</v>
      </c>
    </row>
    <row r="994" spans="1:5">
      <c r="A994">
        <v>1056436</v>
      </c>
      <c r="B994" t="s">
        <v>2137</v>
      </c>
      <c r="C994" t="s">
        <v>2847</v>
      </c>
      <c r="D994" t="s">
        <v>3356</v>
      </c>
      <c r="E994" t="str">
        <f t="shared" si="15"/>
        <v>東京都港区虎ノ門虎ノ門ヒルズビジネスタワー（３６階）</v>
      </c>
    </row>
    <row r="995" spans="1:5">
      <c r="A995">
        <v>1056490</v>
      </c>
      <c r="B995" t="s">
        <v>2137</v>
      </c>
      <c r="C995" t="s">
        <v>2847</v>
      </c>
      <c r="D995" t="s">
        <v>3320</v>
      </c>
      <c r="E995" t="str">
        <f t="shared" si="15"/>
        <v>東京都港区虎ノ門虎ノ門ヒルズビジネスタワー（地階・階層不明）</v>
      </c>
    </row>
    <row r="996" spans="1:5">
      <c r="A996">
        <v>1056901</v>
      </c>
      <c r="B996" t="s">
        <v>2137</v>
      </c>
      <c r="C996" t="s">
        <v>2847</v>
      </c>
      <c r="D996" t="s">
        <v>3206</v>
      </c>
      <c r="E996" t="str">
        <f t="shared" si="15"/>
        <v>東京都港区虎ノ門神谷町トラストタワー（１階）</v>
      </c>
    </row>
    <row r="997" spans="1:5">
      <c r="A997">
        <v>1056902</v>
      </c>
      <c r="B997" t="s">
        <v>2137</v>
      </c>
      <c r="C997" t="s">
        <v>2847</v>
      </c>
      <c r="D997" t="s">
        <v>3207</v>
      </c>
      <c r="E997" t="str">
        <f t="shared" si="15"/>
        <v>東京都港区虎ノ門神谷町トラストタワー（２階）</v>
      </c>
    </row>
    <row r="998" spans="1:5">
      <c r="A998">
        <v>1056903</v>
      </c>
      <c r="B998" t="s">
        <v>2137</v>
      </c>
      <c r="C998" t="s">
        <v>2847</v>
      </c>
      <c r="D998" t="s">
        <v>3208</v>
      </c>
      <c r="E998" t="str">
        <f t="shared" si="15"/>
        <v>東京都港区虎ノ門神谷町トラストタワー（３階）</v>
      </c>
    </row>
    <row r="999" spans="1:5">
      <c r="A999">
        <v>1056904</v>
      </c>
      <c r="B999" t="s">
        <v>2137</v>
      </c>
      <c r="C999" t="s">
        <v>2847</v>
      </c>
      <c r="D999" t="s">
        <v>3209</v>
      </c>
      <c r="E999" t="str">
        <f t="shared" si="15"/>
        <v>東京都港区虎ノ門神谷町トラストタワー（４階）</v>
      </c>
    </row>
    <row r="1000" spans="1:5">
      <c r="A1000">
        <v>1056905</v>
      </c>
      <c r="B1000" t="s">
        <v>2137</v>
      </c>
      <c r="C1000" t="s">
        <v>2847</v>
      </c>
      <c r="D1000" t="s">
        <v>3210</v>
      </c>
      <c r="E1000" t="str">
        <f t="shared" si="15"/>
        <v>東京都港区虎ノ門神谷町トラストタワー（５階）</v>
      </c>
    </row>
    <row r="1001" spans="1:5">
      <c r="A1001">
        <v>1056906</v>
      </c>
      <c r="B1001" t="s">
        <v>2137</v>
      </c>
      <c r="C1001" t="s">
        <v>2847</v>
      </c>
      <c r="D1001" t="s">
        <v>3211</v>
      </c>
      <c r="E1001" t="str">
        <f t="shared" si="15"/>
        <v>東京都港区虎ノ門神谷町トラストタワー（６階）</v>
      </c>
    </row>
    <row r="1002" spans="1:5">
      <c r="A1002">
        <v>1056907</v>
      </c>
      <c r="B1002" t="s">
        <v>2137</v>
      </c>
      <c r="C1002" t="s">
        <v>2847</v>
      </c>
      <c r="D1002" t="s">
        <v>3212</v>
      </c>
      <c r="E1002" t="str">
        <f t="shared" si="15"/>
        <v>東京都港区虎ノ門神谷町トラストタワー（７階）</v>
      </c>
    </row>
    <row r="1003" spans="1:5">
      <c r="A1003">
        <v>1056908</v>
      </c>
      <c r="B1003" t="s">
        <v>2137</v>
      </c>
      <c r="C1003" t="s">
        <v>2847</v>
      </c>
      <c r="D1003" t="s">
        <v>3213</v>
      </c>
      <c r="E1003" t="str">
        <f t="shared" si="15"/>
        <v>東京都港区虎ノ門神谷町トラストタワー（８階）</v>
      </c>
    </row>
    <row r="1004" spans="1:5">
      <c r="A1004">
        <v>1056909</v>
      </c>
      <c r="B1004" t="s">
        <v>2137</v>
      </c>
      <c r="C1004" t="s">
        <v>2847</v>
      </c>
      <c r="D1004" t="s">
        <v>3214</v>
      </c>
      <c r="E1004" t="str">
        <f t="shared" si="15"/>
        <v>東京都港区虎ノ門神谷町トラストタワー（９階）</v>
      </c>
    </row>
    <row r="1005" spans="1:5">
      <c r="A1005">
        <v>1056910</v>
      </c>
      <c r="B1005" t="s">
        <v>2137</v>
      </c>
      <c r="C1005" t="s">
        <v>2847</v>
      </c>
      <c r="D1005" t="s">
        <v>3215</v>
      </c>
      <c r="E1005" t="str">
        <f t="shared" si="15"/>
        <v>東京都港区虎ノ門神谷町トラストタワー（１０階）</v>
      </c>
    </row>
    <row r="1006" spans="1:5">
      <c r="A1006">
        <v>1056911</v>
      </c>
      <c r="B1006" t="s">
        <v>2137</v>
      </c>
      <c r="C1006" t="s">
        <v>2847</v>
      </c>
      <c r="D1006" t="s">
        <v>3216</v>
      </c>
      <c r="E1006" t="str">
        <f t="shared" si="15"/>
        <v>東京都港区虎ノ門神谷町トラストタワー（１１階）</v>
      </c>
    </row>
    <row r="1007" spans="1:5">
      <c r="A1007">
        <v>1056912</v>
      </c>
      <c r="B1007" t="s">
        <v>2137</v>
      </c>
      <c r="C1007" t="s">
        <v>2847</v>
      </c>
      <c r="D1007" t="s">
        <v>3217</v>
      </c>
      <c r="E1007" t="str">
        <f t="shared" si="15"/>
        <v>東京都港区虎ノ門神谷町トラストタワー（１２階）</v>
      </c>
    </row>
    <row r="1008" spans="1:5">
      <c r="A1008">
        <v>1056913</v>
      </c>
      <c r="B1008" t="s">
        <v>2137</v>
      </c>
      <c r="C1008" t="s">
        <v>2847</v>
      </c>
      <c r="D1008" t="s">
        <v>3218</v>
      </c>
      <c r="E1008" t="str">
        <f t="shared" si="15"/>
        <v>東京都港区虎ノ門神谷町トラストタワー（１３階）</v>
      </c>
    </row>
    <row r="1009" spans="1:5">
      <c r="A1009">
        <v>1056914</v>
      </c>
      <c r="B1009" t="s">
        <v>2137</v>
      </c>
      <c r="C1009" t="s">
        <v>2847</v>
      </c>
      <c r="D1009" t="s">
        <v>3219</v>
      </c>
      <c r="E1009" t="str">
        <f t="shared" si="15"/>
        <v>東京都港区虎ノ門神谷町トラストタワー（１４階）</v>
      </c>
    </row>
    <row r="1010" spans="1:5">
      <c r="A1010">
        <v>1056915</v>
      </c>
      <c r="B1010" t="s">
        <v>2137</v>
      </c>
      <c r="C1010" t="s">
        <v>2847</v>
      </c>
      <c r="D1010" t="s">
        <v>3220</v>
      </c>
      <c r="E1010" t="str">
        <f t="shared" si="15"/>
        <v>東京都港区虎ノ門神谷町トラストタワー（１５階）</v>
      </c>
    </row>
    <row r="1011" spans="1:5">
      <c r="A1011">
        <v>1056916</v>
      </c>
      <c r="B1011" t="s">
        <v>2137</v>
      </c>
      <c r="C1011" t="s">
        <v>2847</v>
      </c>
      <c r="D1011" t="s">
        <v>3221</v>
      </c>
      <c r="E1011" t="str">
        <f t="shared" si="15"/>
        <v>東京都港区虎ノ門神谷町トラストタワー（１６階）</v>
      </c>
    </row>
    <row r="1012" spans="1:5">
      <c r="A1012">
        <v>1056917</v>
      </c>
      <c r="B1012" t="s">
        <v>2137</v>
      </c>
      <c r="C1012" t="s">
        <v>2847</v>
      </c>
      <c r="D1012" t="s">
        <v>3222</v>
      </c>
      <c r="E1012" t="str">
        <f t="shared" si="15"/>
        <v>東京都港区虎ノ門神谷町トラストタワー（１７階）</v>
      </c>
    </row>
    <row r="1013" spans="1:5">
      <c r="A1013">
        <v>1056918</v>
      </c>
      <c r="B1013" t="s">
        <v>2137</v>
      </c>
      <c r="C1013" t="s">
        <v>2847</v>
      </c>
      <c r="D1013" t="s">
        <v>3223</v>
      </c>
      <c r="E1013" t="str">
        <f t="shared" si="15"/>
        <v>東京都港区虎ノ門神谷町トラストタワー（１８階）</v>
      </c>
    </row>
    <row r="1014" spans="1:5">
      <c r="A1014">
        <v>1056919</v>
      </c>
      <c r="B1014" t="s">
        <v>2137</v>
      </c>
      <c r="C1014" t="s">
        <v>2847</v>
      </c>
      <c r="D1014" t="s">
        <v>3224</v>
      </c>
      <c r="E1014" t="str">
        <f t="shared" si="15"/>
        <v>東京都港区虎ノ門神谷町トラストタワー（１９階）</v>
      </c>
    </row>
    <row r="1015" spans="1:5">
      <c r="A1015">
        <v>1056920</v>
      </c>
      <c r="B1015" t="s">
        <v>2137</v>
      </c>
      <c r="C1015" t="s">
        <v>2847</v>
      </c>
      <c r="D1015" t="s">
        <v>3225</v>
      </c>
      <c r="E1015" t="str">
        <f t="shared" si="15"/>
        <v>東京都港区虎ノ門神谷町トラストタワー（２０階）</v>
      </c>
    </row>
    <row r="1016" spans="1:5">
      <c r="A1016">
        <v>1056921</v>
      </c>
      <c r="B1016" t="s">
        <v>2137</v>
      </c>
      <c r="C1016" t="s">
        <v>2847</v>
      </c>
      <c r="D1016" t="s">
        <v>3226</v>
      </c>
      <c r="E1016" t="str">
        <f t="shared" si="15"/>
        <v>東京都港区虎ノ門神谷町トラストタワー（２１階）</v>
      </c>
    </row>
    <row r="1017" spans="1:5">
      <c r="A1017">
        <v>1056922</v>
      </c>
      <c r="B1017" t="s">
        <v>2137</v>
      </c>
      <c r="C1017" t="s">
        <v>2847</v>
      </c>
      <c r="D1017" t="s">
        <v>3227</v>
      </c>
      <c r="E1017" t="str">
        <f t="shared" si="15"/>
        <v>東京都港区虎ノ門神谷町トラストタワー（２２階）</v>
      </c>
    </row>
    <row r="1018" spans="1:5">
      <c r="A1018">
        <v>1056923</v>
      </c>
      <c r="B1018" t="s">
        <v>2137</v>
      </c>
      <c r="C1018" t="s">
        <v>2847</v>
      </c>
      <c r="D1018" t="s">
        <v>3228</v>
      </c>
      <c r="E1018" t="str">
        <f t="shared" si="15"/>
        <v>東京都港区虎ノ門神谷町トラストタワー（２３階）</v>
      </c>
    </row>
    <row r="1019" spans="1:5">
      <c r="A1019">
        <v>1056924</v>
      </c>
      <c r="B1019" t="s">
        <v>2137</v>
      </c>
      <c r="C1019" t="s">
        <v>2847</v>
      </c>
      <c r="D1019" t="s">
        <v>3229</v>
      </c>
      <c r="E1019" t="str">
        <f t="shared" si="15"/>
        <v>東京都港区虎ノ門神谷町トラストタワー（２４階）</v>
      </c>
    </row>
    <row r="1020" spans="1:5">
      <c r="A1020">
        <v>1056925</v>
      </c>
      <c r="B1020" t="s">
        <v>2137</v>
      </c>
      <c r="C1020" t="s">
        <v>2847</v>
      </c>
      <c r="D1020" t="s">
        <v>3230</v>
      </c>
      <c r="E1020" t="str">
        <f t="shared" si="15"/>
        <v>東京都港区虎ノ門神谷町トラストタワー（２５階）</v>
      </c>
    </row>
    <row r="1021" spans="1:5">
      <c r="A1021">
        <v>1056926</v>
      </c>
      <c r="B1021" t="s">
        <v>2137</v>
      </c>
      <c r="C1021" t="s">
        <v>2847</v>
      </c>
      <c r="D1021" t="s">
        <v>3231</v>
      </c>
      <c r="E1021" t="str">
        <f t="shared" si="15"/>
        <v>東京都港区虎ノ門神谷町トラストタワー（２６階）</v>
      </c>
    </row>
    <row r="1022" spans="1:5">
      <c r="A1022">
        <v>1056927</v>
      </c>
      <c r="B1022" t="s">
        <v>2137</v>
      </c>
      <c r="C1022" t="s">
        <v>2847</v>
      </c>
      <c r="D1022" t="s">
        <v>3232</v>
      </c>
      <c r="E1022" t="str">
        <f t="shared" si="15"/>
        <v>東京都港区虎ノ門神谷町トラストタワー（２７階）</v>
      </c>
    </row>
    <row r="1023" spans="1:5">
      <c r="A1023">
        <v>1056928</v>
      </c>
      <c r="B1023" t="s">
        <v>2137</v>
      </c>
      <c r="C1023" t="s">
        <v>2847</v>
      </c>
      <c r="D1023" t="s">
        <v>3233</v>
      </c>
      <c r="E1023" t="str">
        <f t="shared" si="15"/>
        <v>東京都港区虎ノ門神谷町トラストタワー（２８階）</v>
      </c>
    </row>
    <row r="1024" spans="1:5">
      <c r="A1024">
        <v>1056929</v>
      </c>
      <c r="B1024" t="s">
        <v>2137</v>
      </c>
      <c r="C1024" t="s">
        <v>2847</v>
      </c>
      <c r="D1024" t="s">
        <v>3234</v>
      </c>
      <c r="E1024" t="str">
        <f t="shared" si="15"/>
        <v>東京都港区虎ノ門神谷町トラストタワー（２９階）</v>
      </c>
    </row>
    <row r="1025" spans="1:5">
      <c r="A1025">
        <v>1056930</v>
      </c>
      <c r="B1025" t="s">
        <v>2137</v>
      </c>
      <c r="C1025" t="s">
        <v>2847</v>
      </c>
      <c r="D1025" t="s">
        <v>3235</v>
      </c>
      <c r="E1025" t="str">
        <f t="shared" ref="E1025:E1088" si="16">IF(D1025="以下に掲載がない場合",B1025&amp;C1025,B1025&amp;C1025&amp;D1025)</f>
        <v>東京都港区虎ノ門神谷町トラストタワー（３０階）</v>
      </c>
    </row>
    <row r="1026" spans="1:5">
      <c r="A1026">
        <v>1056990</v>
      </c>
      <c r="B1026" t="s">
        <v>2137</v>
      </c>
      <c r="C1026" t="s">
        <v>2847</v>
      </c>
      <c r="D1026" t="s">
        <v>3205</v>
      </c>
      <c r="E1026" t="str">
        <f t="shared" si="16"/>
        <v>東京都港区虎ノ門神谷町トラストタワー（地階・階層不明）</v>
      </c>
    </row>
    <row r="1027" spans="1:5">
      <c r="A1027">
        <v>1057001</v>
      </c>
      <c r="B1027" t="s">
        <v>2137</v>
      </c>
      <c r="C1027" t="s">
        <v>2847</v>
      </c>
      <c r="D1027" t="s">
        <v>3518</v>
      </c>
      <c r="E1027" t="str">
        <f t="shared" si="16"/>
        <v>東京都港区東新橋電通本社ビル（１階）</v>
      </c>
    </row>
    <row r="1028" spans="1:5">
      <c r="A1028">
        <v>1057002</v>
      </c>
      <c r="B1028" t="s">
        <v>2137</v>
      </c>
      <c r="C1028" t="s">
        <v>2847</v>
      </c>
      <c r="D1028" t="s">
        <v>3519</v>
      </c>
      <c r="E1028" t="str">
        <f t="shared" si="16"/>
        <v>東京都港区東新橋電通本社ビル（２階）</v>
      </c>
    </row>
    <row r="1029" spans="1:5">
      <c r="A1029">
        <v>1057003</v>
      </c>
      <c r="B1029" t="s">
        <v>2137</v>
      </c>
      <c r="C1029" t="s">
        <v>2847</v>
      </c>
      <c r="D1029" t="s">
        <v>3520</v>
      </c>
      <c r="E1029" t="str">
        <f t="shared" si="16"/>
        <v>東京都港区東新橋電通本社ビル（３階）</v>
      </c>
    </row>
    <row r="1030" spans="1:5">
      <c r="A1030">
        <v>1057004</v>
      </c>
      <c r="B1030" t="s">
        <v>2137</v>
      </c>
      <c r="C1030" t="s">
        <v>2847</v>
      </c>
      <c r="D1030" t="s">
        <v>3521</v>
      </c>
      <c r="E1030" t="str">
        <f t="shared" si="16"/>
        <v>東京都港区東新橋電通本社ビル（４階）</v>
      </c>
    </row>
    <row r="1031" spans="1:5">
      <c r="A1031">
        <v>1057005</v>
      </c>
      <c r="B1031" t="s">
        <v>2137</v>
      </c>
      <c r="C1031" t="s">
        <v>2847</v>
      </c>
      <c r="D1031" t="s">
        <v>3522</v>
      </c>
      <c r="E1031" t="str">
        <f t="shared" si="16"/>
        <v>東京都港区東新橋電通本社ビル（５階）</v>
      </c>
    </row>
    <row r="1032" spans="1:5">
      <c r="A1032">
        <v>1057006</v>
      </c>
      <c r="B1032" t="s">
        <v>2137</v>
      </c>
      <c r="C1032" t="s">
        <v>2847</v>
      </c>
      <c r="D1032" t="s">
        <v>3523</v>
      </c>
      <c r="E1032" t="str">
        <f t="shared" si="16"/>
        <v>東京都港区東新橋電通本社ビル（６階）</v>
      </c>
    </row>
    <row r="1033" spans="1:5">
      <c r="A1033">
        <v>1057007</v>
      </c>
      <c r="B1033" t="s">
        <v>2137</v>
      </c>
      <c r="C1033" t="s">
        <v>2847</v>
      </c>
      <c r="D1033" t="s">
        <v>3524</v>
      </c>
      <c r="E1033" t="str">
        <f t="shared" si="16"/>
        <v>東京都港区東新橋電通本社ビル（７階）</v>
      </c>
    </row>
    <row r="1034" spans="1:5">
      <c r="A1034">
        <v>1057008</v>
      </c>
      <c r="B1034" t="s">
        <v>2137</v>
      </c>
      <c r="C1034" t="s">
        <v>2847</v>
      </c>
      <c r="D1034" t="s">
        <v>3525</v>
      </c>
      <c r="E1034" t="str">
        <f t="shared" si="16"/>
        <v>東京都港区東新橋電通本社ビル（８階）</v>
      </c>
    </row>
    <row r="1035" spans="1:5">
      <c r="A1035">
        <v>1057009</v>
      </c>
      <c r="B1035" t="s">
        <v>2137</v>
      </c>
      <c r="C1035" t="s">
        <v>2847</v>
      </c>
      <c r="D1035" t="s">
        <v>3526</v>
      </c>
      <c r="E1035" t="str">
        <f t="shared" si="16"/>
        <v>東京都港区東新橋電通本社ビル（９階）</v>
      </c>
    </row>
    <row r="1036" spans="1:5">
      <c r="A1036">
        <v>1057010</v>
      </c>
      <c r="B1036" t="s">
        <v>2137</v>
      </c>
      <c r="C1036" t="s">
        <v>2847</v>
      </c>
      <c r="D1036" t="s">
        <v>3527</v>
      </c>
      <c r="E1036" t="str">
        <f t="shared" si="16"/>
        <v>東京都港区東新橋電通本社ビル（１０階）</v>
      </c>
    </row>
    <row r="1037" spans="1:5">
      <c r="A1037">
        <v>1057011</v>
      </c>
      <c r="B1037" t="s">
        <v>2137</v>
      </c>
      <c r="C1037" t="s">
        <v>2847</v>
      </c>
      <c r="D1037" t="s">
        <v>3528</v>
      </c>
      <c r="E1037" t="str">
        <f t="shared" si="16"/>
        <v>東京都港区東新橋電通本社ビル（１１階）</v>
      </c>
    </row>
    <row r="1038" spans="1:5">
      <c r="A1038">
        <v>1057012</v>
      </c>
      <c r="B1038" t="s">
        <v>2137</v>
      </c>
      <c r="C1038" t="s">
        <v>2847</v>
      </c>
      <c r="D1038" t="s">
        <v>3529</v>
      </c>
      <c r="E1038" t="str">
        <f t="shared" si="16"/>
        <v>東京都港区東新橋電通本社ビル（１２階）</v>
      </c>
    </row>
    <row r="1039" spans="1:5">
      <c r="A1039">
        <v>1057013</v>
      </c>
      <c r="B1039" t="s">
        <v>2137</v>
      </c>
      <c r="C1039" t="s">
        <v>2847</v>
      </c>
      <c r="D1039" t="s">
        <v>3530</v>
      </c>
      <c r="E1039" t="str">
        <f t="shared" si="16"/>
        <v>東京都港区東新橋電通本社ビル（１３階）</v>
      </c>
    </row>
    <row r="1040" spans="1:5">
      <c r="A1040">
        <v>1057014</v>
      </c>
      <c r="B1040" t="s">
        <v>2137</v>
      </c>
      <c r="C1040" t="s">
        <v>2847</v>
      </c>
      <c r="D1040" t="s">
        <v>3531</v>
      </c>
      <c r="E1040" t="str">
        <f t="shared" si="16"/>
        <v>東京都港区東新橋電通本社ビル（１４階）</v>
      </c>
    </row>
    <row r="1041" spans="1:5">
      <c r="A1041">
        <v>1057015</v>
      </c>
      <c r="B1041" t="s">
        <v>2137</v>
      </c>
      <c r="C1041" t="s">
        <v>2847</v>
      </c>
      <c r="D1041" t="s">
        <v>3532</v>
      </c>
      <c r="E1041" t="str">
        <f t="shared" si="16"/>
        <v>東京都港区東新橋電通本社ビル（１５階）</v>
      </c>
    </row>
    <row r="1042" spans="1:5">
      <c r="A1042">
        <v>1057016</v>
      </c>
      <c r="B1042" t="s">
        <v>2137</v>
      </c>
      <c r="C1042" t="s">
        <v>2847</v>
      </c>
      <c r="D1042" t="s">
        <v>3533</v>
      </c>
      <c r="E1042" t="str">
        <f t="shared" si="16"/>
        <v>東京都港区東新橋電通本社ビル（１６階）</v>
      </c>
    </row>
    <row r="1043" spans="1:5">
      <c r="A1043">
        <v>1057017</v>
      </c>
      <c r="B1043" t="s">
        <v>2137</v>
      </c>
      <c r="C1043" t="s">
        <v>2847</v>
      </c>
      <c r="D1043" t="s">
        <v>3534</v>
      </c>
      <c r="E1043" t="str">
        <f t="shared" si="16"/>
        <v>東京都港区東新橋電通本社ビル（１７階）</v>
      </c>
    </row>
    <row r="1044" spans="1:5">
      <c r="A1044">
        <v>1057018</v>
      </c>
      <c r="B1044" t="s">
        <v>2137</v>
      </c>
      <c r="C1044" t="s">
        <v>2847</v>
      </c>
      <c r="D1044" t="s">
        <v>3535</v>
      </c>
      <c r="E1044" t="str">
        <f t="shared" si="16"/>
        <v>東京都港区東新橋電通本社ビル（１８階）</v>
      </c>
    </row>
    <row r="1045" spans="1:5">
      <c r="A1045">
        <v>1057019</v>
      </c>
      <c r="B1045" t="s">
        <v>2137</v>
      </c>
      <c r="C1045" t="s">
        <v>2847</v>
      </c>
      <c r="D1045" t="s">
        <v>3536</v>
      </c>
      <c r="E1045" t="str">
        <f t="shared" si="16"/>
        <v>東京都港区東新橋電通本社ビル（１９階）</v>
      </c>
    </row>
    <row r="1046" spans="1:5">
      <c r="A1046">
        <v>1057020</v>
      </c>
      <c r="B1046" t="s">
        <v>2137</v>
      </c>
      <c r="C1046" t="s">
        <v>2847</v>
      </c>
      <c r="D1046" t="s">
        <v>3537</v>
      </c>
      <c r="E1046" t="str">
        <f t="shared" si="16"/>
        <v>東京都港区東新橋電通本社ビル（２０階）</v>
      </c>
    </row>
    <row r="1047" spans="1:5">
      <c r="A1047">
        <v>1057021</v>
      </c>
      <c r="B1047" t="s">
        <v>2137</v>
      </c>
      <c r="C1047" t="s">
        <v>2847</v>
      </c>
      <c r="D1047" t="s">
        <v>3538</v>
      </c>
      <c r="E1047" t="str">
        <f t="shared" si="16"/>
        <v>東京都港区東新橋電通本社ビル（２１階）</v>
      </c>
    </row>
    <row r="1048" spans="1:5">
      <c r="A1048">
        <v>1057022</v>
      </c>
      <c r="B1048" t="s">
        <v>2137</v>
      </c>
      <c r="C1048" t="s">
        <v>2847</v>
      </c>
      <c r="D1048" t="s">
        <v>3539</v>
      </c>
      <c r="E1048" t="str">
        <f t="shared" si="16"/>
        <v>東京都港区東新橋電通本社ビル（２２階）</v>
      </c>
    </row>
    <row r="1049" spans="1:5">
      <c r="A1049">
        <v>1057023</v>
      </c>
      <c r="B1049" t="s">
        <v>2137</v>
      </c>
      <c r="C1049" t="s">
        <v>2847</v>
      </c>
      <c r="D1049" t="s">
        <v>3540</v>
      </c>
      <c r="E1049" t="str">
        <f t="shared" si="16"/>
        <v>東京都港区東新橋電通本社ビル（２３階）</v>
      </c>
    </row>
    <row r="1050" spans="1:5">
      <c r="A1050">
        <v>1057024</v>
      </c>
      <c r="B1050" t="s">
        <v>2137</v>
      </c>
      <c r="C1050" t="s">
        <v>2847</v>
      </c>
      <c r="D1050" t="s">
        <v>3541</v>
      </c>
      <c r="E1050" t="str">
        <f t="shared" si="16"/>
        <v>東京都港区東新橋電通本社ビル（２４階）</v>
      </c>
    </row>
    <row r="1051" spans="1:5">
      <c r="A1051">
        <v>1057025</v>
      </c>
      <c r="B1051" t="s">
        <v>2137</v>
      </c>
      <c r="C1051" t="s">
        <v>2847</v>
      </c>
      <c r="D1051" t="s">
        <v>3542</v>
      </c>
      <c r="E1051" t="str">
        <f t="shared" si="16"/>
        <v>東京都港区東新橋電通本社ビル（２５階）</v>
      </c>
    </row>
    <row r="1052" spans="1:5">
      <c r="A1052">
        <v>1057026</v>
      </c>
      <c r="B1052" t="s">
        <v>2137</v>
      </c>
      <c r="C1052" t="s">
        <v>2847</v>
      </c>
      <c r="D1052" t="s">
        <v>3543</v>
      </c>
      <c r="E1052" t="str">
        <f t="shared" si="16"/>
        <v>東京都港区東新橋電通本社ビル（２６階）</v>
      </c>
    </row>
    <row r="1053" spans="1:5">
      <c r="A1053">
        <v>1057027</v>
      </c>
      <c r="B1053" t="s">
        <v>2137</v>
      </c>
      <c r="C1053" t="s">
        <v>2847</v>
      </c>
      <c r="D1053" t="s">
        <v>3544</v>
      </c>
      <c r="E1053" t="str">
        <f t="shared" si="16"/>
        <v>東京都港区東新橋電通本社ビル（２７階）</v>
      </c>
    </row>
    <row r="1054" spans="1:5">
      <c r="A1054">
        <v>1057028</v>
      </c>
      <c r="B1054" t="s">
        <v>2137</v>
      </c>
      <c r="C1054" t="s">
        <v>2847</v>
      </c>
      <c r="D1054" t="s">
        <v>3545</v>
      </c>
      <c r="E1054" t="str">
        <f t="shared" si="16"/>
        <v>東京都港区東新橋電通本社ビル（２８階）</v>
      </c>
    </row>
    <row r="1055" spans="1:5">
      <c r="A1055">
        <v>1057029</v>
      </c>
      <c r="B1055" t="s">
        <v>2137</v>
      </c>
      <c r="C1055" t="s">
        <v>2847</v>
      </c>
      <c r="D1055" t="s">
        <v>3546</v>
      </c>
      <c r="E1055" t="str">
        <f t="shared" si="16"/>
        <v>東京都港区東新橋電通本社ビル（２９階）</v>
      </c>
    </row>
    <row r="1056" spans="1:5">
      <c r="A1056">
        <v>1057030</v>
      </c>
      <c r="B1056" t="s">
        <v>2137</v>
      </c>
      <c r="C1056" t="s">
        <v>2847</v>
      </c>
      <c r="D1056" t="s">
        <v>3547</v>
      </c>
      <c r="E1056" t="str">
        <f t="shared" si="16"/>
        <v>東京都港区東新橋電通本社ビル（３０階）</v>
      </c>
    </row>
    <row r="1057" spans="1:5">
      <c r="A1057">
        <v>1057031</v>
      </c>
      <c r="B1057" t="s">
        <v>2137</v>
      </c>
      <c r="C1057" t="s">
        <v>2847</v>
      </c>
      <c r="D1057" t="s">
        <v>3548</v>
      </c>
      <c r="E1057" t="str">
        <f t="shared" si="16"/>
        <v>東京都港区東新橋電通本社ビル（３１階）</v>
      </c>
    </row>
    <row r="1058" spans="1:5">
      <c r="A1058">
        <v>1057032</v>
      </c>
      <c r="B1058" t="s">
        <v>2137</v>
      </c>
      <c r="C1058" t="s">
        <v>2847</v>
      </c>
      <c r="D1058" t="s">
        <v>3549</v>
      </c>
      <c r="E1058" t="str">
        <f t="shared" si="16"/>
        <v>東京都港区東新橋電通本社ビル（３２階）</v>
      </c>
    </row>
    <row r="1059" spans="1:5">
      <c r="A1059">
        <v>1057033</v>
      </c>
      <c r="B1059" t="s">
        <v>2137</v>
      </c>
      <c r="C1059" t="s">
        <v>2847</v>
      </c>
      <c r="D1059" t="s">
        <v>3550</v>
      </c>
      <c r="E1059" t="str">
        <f t="shared" si="16"/>
        <v>東京都港区東新橋電通本社ビル（３３階）</v>
      </c>
    </row>
    <row r="1060" spans="1:5">
      <c r="A1060">
        <v>1057034</v>
      </c>
      <c r="B1060" t="s">
        <v>2137</v>
      </c>
      <c r="C1060" t="s">
        <v>2847</v>
      </c>
      <c r="D1060" t="s">
        <v>3551</v>
      </c>
      <c r="E1060" t="str">
        <f t="shared" si="16"/>
        <v>東京都港区東新橋電通本社ビル（３４階）</v>
      </c>
    </row>
    <row r="1061" spans="1:5">
      <c r="A1061">
        <v>1057035</v>
      </c>
      <c r="B1061" t="s">
        <v>2137</v>
      </c>
      <c r="C1061" t="s">
        <v>2847</v>
      </c>
      <c r="D1061" t="s">
        <v>3552</v>
      </c>
      <c r="E1061" t="str">
        <f t="shared" si="16"/>
        <v>東京都港区東新橋電通本社ビル（３５階）</v>
      </c>
    </row>
    <row r="1062" spans="1:5">
      <c r="A1062">
        <v>1057036</v>
      </c>
      <c r="B1062" t="s">
        <v>2137</v>
      </c>
      <c r="C1062" t="s">
        <v>2847</v>
      </c>
      <c r="D1062" t="s">
        <v>3553</v>
      </c>
      <c r="E1062" t="str">
        <f t="shared" si="16"/>
        <v>東京都港区東新橋電通本社ビル（３６階）</v>
      </c>
    </row>
    <row r="1063" spans="1:5">
      <c r="A1063">
        <v>1057037</v>
      </c>
      <c r="B1063" t="s">
        <v>2137</v>
      </c>
      <c r="C1063" t="s">
        <v>2847</v>
      </c>
      <c r="D1063" t="s">
        <v>3554</v>
      </c>
      <c r="E1063" t="str">
        <f t="shared" si="16"/>
        <v>東京都港区東新橋電通本社ビル（３７階）</v>
      </c>
    </row>
    <row r="1064" spans="1:5">
      <c r="A1064">
        <v>1057038</v>
      </c>
      <c r="B1064" t="s">
        <v>2137</v>
      </c>
      <c r="C1064" t="s">
        <v>2847</v>
      </c>
      <c r="D1064" t="s">
        <v>3555</v>
      </c>
      <c r="E1064" t="str">
        <f t="shared" si="16"/>
        <v>東京都港区東新橋電通本社ビル（３８階）</v>
      </c>
    </row>
    <row r="1065" spans="1:5">
      <c r="A1065">
        <v>1057039</v>
      </c>
      <c r="B1065" t="s">
        <v>2137</v>
      </c>
      <c r="C1065" t="s">
        <v>2847</v>
      </c>
      <c r="D1065" t="s">
        <v>3556</v>
      </c>
      <c r="E1065" t="str">
        <f t="shared" si="16"/>
        <v>東京都港区東新橋電通本社ビル（３９階）</v>
      </c>
    </row>
    <row r="1066" spans="1:5">
      <c r="A1066">
        <v>1057040</v>
      </c>
      <c r="B1066" t="s">
        <v>2137</v>
      </c>
      <c r="C1066" t="s">
        <v>2847</v>
      </c>
      <c r="D1066" t="s">
        <v>3557</v>
      </c>
      <c r="E1066" t="str">
        <f t="shared" si="16"/>
        <v>東京都港区東新橋電通本社ビル（４０階）</v>
      </c>
    </row>
    <row r="1067" spans="1:5">
      <c r="A1067">
        <v>1057041</v>
      </c>
      <c r="B1067" t="s">
        <v>2137</v>
      </c>
      <c r="C1067" t="s">
        <v>2847</v>
      </c>
      <c r="D1067" t="s">
        <v>3558</v>
      </c>
      <c r="E1067" t="str">
        <f t="shared" si="16"/>
        <v>東京都港区東新橋電通本社ビル（４１階）</v>
      </c>
    </row>
    <row r="1068" spans="1:5">
      <c r="A1068">
        <v>1057042</v>
      </c>
      <c r="B1068" t="s">
        <v>2137</v>
      </c>
      <c r="C1068" t="s">
        <v>2847</v>
      </c>
      <c r="D1068" t="s">
        <v>3559</v>
      </c>
      <c r="E1068" t="str">
        <f t="shared" si="16"/>
        <v>東京都港区東新橋電通本社ビル（４２階）</v>
      </c>
    </row>
    <row r="1069" spans="1:5">
      <c r="A1069">
        <v>1057043</v>
      </c>
      <c r="B1069" t="s">
        <v>2137</v>
      </c>
      <c r="C1069" t="s">
        <v>2847</v>
      </c>
      <c r="D1069" t="s">
        <v>3560</v>
      </c>
      <c r="E1069" t="str">
        <f t="shared" si="16"/>
        <v>東京都港区東新橋電通本社ビル（４３階）</v>
      </c>
    </row>
    <row r="1070" spans="1:5">
      <c r="A1070">
        <v>1057044</v>
      </c>
      <c r="B1070" t="s">
        <v>2137</v>
      </c>
      <c r="C1070" t="s">
        <v>2847</v>
      </c>
      <c r="D1070" t="s">
        <v>3561</v>
      </c>
      <c r="E1070" t="str">
        <f t="shared" si="16"/>
        <v>東京都港区東新橋電通本社ビル（４４階）</v>
      </c>
    </row>
    <row r="1071" spans="1:5">
      <c r="A1071">
        <v>1057045</v>
      </c>
      <c r="B1071" t="s">
        <v>2137</v>
      </c>
      <c r="C1071" t="s">
        <v>2847</v>
      </c>
      <c r="D1071" t="s">
        <v>3562</v>
      </c>
      <c r="E1071" t="str">
        <f t="shared" si="16"/>
        <v>東京都港区東新橋電通本社ビル（４５階）</v>
      </c>
    </row>
    <row r="1072" spans="1:5">
      <c r="A1072">
        <v>1057046</v>
      </c>
      <c r="B1072" t="s">
        <v>2137</v>
      </c>
      <c r="C1072" t="s">
        <v>2847</v>
      </c>
      <c r="D1072" t="s">
        <v>3563</v>
      </c>
      <c r="E1072" t="str">
        <f t="shared" si="16"/>
        <v>東京都港区東新橋電通本社ビル（４６階）</v>
      </c>
    </row>
    <row r="1073" spans="1:5">
      <c r="A1073">
        <v>1057047</v>
      </c>
      <c r="B1073" t="s">
        <v>2137</v>
      </c>
      <c r="C1073" t="s">
        <v>2847</v>
      </c>
      <c r="D1073" t="s">
        <v>3564</v>
      </c>
      <c r="E1073" t="str">
        <f t="shared" si="16"/>
        <v>東京都港区東新橋電通本社ビル（４７階）</v>
      </c>
    </row>
    <row r="1074" spans="1:5">
      <c r="A1074">
        <v>1057090</v>
      </c>
      <c r="B1074" t="s">
        <v>2137</v>
      </c>
      <c r="C1074" t="s">
        <v>2847</v>
      </c>
      <c r="D1074" t="s">
        <v>3517</v>
      </c>
      <c r="E1074" t="str">
        <f t="shared" si="16"/>
        <v>東京都港区東新橋電通本社ビル（地階・階層不明）</v>
      </c>
    </row>
    <row r="1075" spans="1:5">
      <c r="A1075">
        <v>1057101</v>
      </c>
      <c r="B1075" t="s">
        <v>2137</v>
      </c>
      <c r="C1075" t="s">
        <v>2847</v>
      </c>
      <c r="D1075" t="s">
        <v>3439</v>
      </c>
      <c r="E1075" t="str">
        <f t="shared" si="16"/>
        <v>東京都港区東新橋汐留シティセンター（１階）</v>
      </c>
    </row>
    <row r="1076" spans="1:5">
      <c r="A1076">
        <v>1057102</v>
      </c>
      <c r="B1076" t="s">
        <v>2137</v>
      </c>
      <c r="C1076" t="s">
        <v>2847</v>
      </c>
      <c r="D1076" t="s">
        <v>3440</v>
      </c>
      <c r="E1076" t="str">
        <f t="shared" si="16"/>
        <v>東京都港区東新橋汐留シティセンター（２階）</v>
      </c>
    </row>
    <row r="1077" spans="1:5">
      <c r="A1077">
        <v>1057103</v>
      </c>
      <c r="B1077" t="s">
        <v>2137</v>
      </c>
      <c r="C1077" t="s">
        <v>2847</v>
      </c>
      <c r="D1077" t="s">
        <v>3441</v>
      </c>
      <c r="E1077" t="str">
        <f t="shared" si="16"/>
        <v>東京都港区東新橋汐留シティセンター（３階）</v>
      </c>
    </row>
    <row r="1078" spans="1:5">
      <c r="A1078">
        <v>1057104</v>
      </c>
      <c r="B1078" t="s">
        <v>2137</v>
      </c>
      <c r="C1078" t="s">
        <v>2847</v>
      </c>
      <c r="D1078" t="s">
        <v>3442</v>
      </c>
      <c r="E1078" t="str">
        <f t="shared" si="16"/>
        <v>東京都港区東新橋汐留シティセンター（４階）</v>
      </c>
    </row>
    <row r="1079" spans="1:5">
      <c r="A1079">
        <v>1057105</v>
      </c>
      <c r="B1079" t="s">
        <v>2137</v>
      </c>
      <c r="C1079" t="s">
        <v>2847</v>
      </c>
      <c r="D1079" t="s">
        <v>3443</v>
      </c>
      <c r="E1079" t="str">
        <f t="shared" si="16"/>
        <v>東京都港区東新橋汐留シティセンター（５階）</v>
      </c>
    </row>
    <row r="1080" spans="1:5">
      <c r="A1080">
        <v>1057106</v>
      </c>
      <c r="B1080" t="s">
        <v>2137</v>
      </c>
      <c r="C1080" t="s">
        <v>2847</v>
      </c>
      <c r="D1080" t="s">
        <v>3444</v>
      </c>
      <c r="E1080" t="str">
        <f t="shared" si="16"/>
        <v>東京都港区東新橋汐留シティセンター（６階）</v>
      </c>
    </row>
    <row r="1081" spans="1:5">
      <c r="A1081">
        <v>1057107</v>
      </c>
      <c r="B1081" t="s">
        <v>2137</v>
      </c>
      <c r="C1081" t="s">
        <v>2847</v>
      </c>
      <c r="D1081" t="s">
        <v>3445</v>
      </c>
      <c r="E1081" t="str">
        <f t="shared" si="16"/>
        <v>東京都港区東新橋汐留シティセンター（７階）</v>
      </c>
    </row>
    <row r="1082" spans="1:5">
      <c r="A1082">
        <v>1057108</v>
      </c>
      <c r="B1082" t="s">
        <v>2137</v>
      </c>
      <c r="C1082" t="s">
        <v>2847</v>
      </c>
      <c r="D1082" t="s">
        <v>3446</v>
      </c>
      <c r="E1082" t="str">
        <f t="shared" si="16"/>
        <v>東京都港区東新橋汐留シティセンター（８階）</v>
      </c>
    </row>
    <row r="1083" spans="1:5">
      <c r="A1083">
        <v>1057109</v>
      </c>
      <c r="B1083" t="s">
        <v>2137</v>
      </c>
      <c r="C1083" t="s">
        <v>2847</v>
      </c>
      <c r="D1083" t="s">
        <v>3447</v>
      </c>
      <c r="E1083" t="str">
        <f t="shared" si="16"/>
        <v>東京都港区東新橋汐留シティセンター（９階）</v>
      </c>
    </row>
    <row r="1084" spans="1:5">
      <c r="A1084">
        <v>1057110</v>
      </c>
      <c r="B1084" t="s">
        <v>2137</v>
      </c>
      <c r="C1084" t="s">
        <v>2847</v>
      </c>
      <c r="D1084" t="s">
        <v>3448</v>
      </c>
      <c r="E1084" t="str">
        <f t="shared" si="16"/>
        <v>東京都港区東新橋汐留シティセンター（１０階）</v>
      </c>
    </row>
    <row r="1085" spans="1:5">
      <c r="A1085">
        <v>1057111</v>
      </c>
      <c r="B1085" t="s">
        <v>2137</v>
      </c>
      <c r="C1085" t="s">
        <v>2847</v>
      </c>
      <c r="D1085" t="s">
        <v>3449</v>
      </c>
      <c r="E1085" t="str">
        <f t="shared" si="16"/>
        <v>東京都港区東新橋汐留シティセンター（１１階）</v>
      </c>
    </row>
    <row r="1086" spans="1:5">
      <c r="A1086">
        <v>1057112</v>
      </c>
      <c r="B1086" t="s">
        <v>2137</v>
      </c>
      <c r="C1086" t="s">
        <v>2847</v>
      </c>
      <c r="D1086" t="s">
        <v>3450</v>
      </c>
      <c r="E1086" t="str">
        <f t="shared" si="16"/>
        <v>東京都港区東新橋汐留シティセンター（１２階）</v>
      </c>
    </row>
    <row r="1087" spans="1:5">
      <c r="A1087">
        <v>1057113</v>
      </c>
      <c r="B1087" t="s">
        <v>2137</v>
      </c>
      <c r="C1087" t="s">
        <v>2847</v>
      </c>
      <c r="D1087" t="s">
        <v>3451</v>
      </c>
      <c r="E1087" t="str">
        <f t="shared" si="16"/>
        <v>東京都港区東新橋汐留シティセンター（１３階）</v>
      </c>
    </row>
    <row r="1088" spans="1:5">
      <c r="A1088">
        <v>1057114</v>
      </c>
      <c r="B1088" t="s">
        <v>2137</v>
      </c>
      <c r="C1088" t="s">
        <v>2847</v>
      </c>
      <c r="D1088" t="s">
        <v>3452</v>
      </c>
      <c r="E1088" t="str">
        <f t="shared" si="16"/>
        <v>東京都港区東新橋汐留シティセンター（１４階）</v>
      </c>
    </row>
    <row r="1089" spans="1:5">
      <c r="A1089">
        <v>1057115</v>
      </c>
      <c r="B1089" t="s">
        <v>2137</v>
      </c>
      <c r="C1089" t="s">
        <v>2847</v>
      </c>
      <c r="D1089" t="s">
        <v>3453</v>
      </c>
      <c r="E1089" t="str">
        <f t="shared" ref="E1089:E1152" si="17">IF(D1089="以下に掲載がない場合",B1089&amp;C1089,B1089&amp;C1089&amp;D1089)</f>
        <v>東京都港区東新橋汐留シティセンター（１５階）</v>
      </c>
    </row>
    <row r="1090" spans="1:5">
      <c r="A1090">
        <v>1057116</v>
      </c>
      <c r="B1090" t="s">
        <v>2137</v>
      </c>
      <c r="C1090" t="s">
        <v>2847</v>
      </c>
      <c r="D1090" t="s">
        <v>3454</v>
      </c>
      <c r="E1090" t="str">
        <f t="shared" si="17"/>
        <v>東京都港区東新橋汐留シティセンター（１６階）</v>
      </c>
    </row>
    <row r="1091" spans="1:5">
      <c r="A1091">
        <v>1057117</v>
      </c>
      <c r="B1091" t="s">
        <v>2137</v>
      </c>
      <c r="C1091" t="s">
        <v>2847</v>
      </c>
      <c r="D1091" t="s">
        <v>3455</v>
      </c>
      <c r="E1091" t="str">
        <f t="shared" si="17"/>
        <v>東京都港区東新橋汐留シティセンター（１７階）</v>
      </c>
    </row>
    <row r="1092" spans="1:5">
      <c r="A1092">
        <v>1057118</v>
      </c>
      <c r="B1092" t="s">
        <v>2137</v>
      </c>
      <c r="C1092" t="s">
        <v>2847</v>
      </c>
      <c r="D1092" t="s">
        <v>3456</v>
      </c>
      <c r="E1092" t="str">
        <f t="shared" si="17"/>
        <v>東京都港区東新橋汐留シティセンター（１８階）</v>
      </c>
    </row>
    <row r="1093" spans="1:5">
      <c r="A1093">
        <v>1057119</v>
      </c>
      <c r="B1093" t="s">
        <v>2137</v>
      </c>
      <c r="C1093" t="s">
        <v>2847</v>
      </c>
      <c r="D1093" t="s">
        <v>3457</v>
      </c>
      <c r="E1093" t="str">
        <f t="shared" si="17"/>
        <v>東京都港区東新橋汐留シティセンター（１９階）</v>
      </c>
    </row>
    <row r="1094" spans="1:5">
      <c r="A1094">
        <v>1057120</v>
      </c>
      <c r="B1094" t="s">
        <v>2137</v>
      </c>
      <c r="C1094" t="s">
        <v>2847</v>
      </c>
      <c r="D1094" t="s">
        <v>3458</v>
      </c>
      <c r="E1094" t="str">
        <f t="shared" si="17"/>
        <v>東京都港区東新橋汐留シティセンター（２０階）</v>
      </c>
    </row>
    <row r="1095" spans="1:5">
      <c r="A1095">
        <v>1057121</v>
      </c>
      <c r="B1095" t="s">
        <v>2137</v>
      </c>
      <c r="C1095" t="s">
        <v>2847</v>
      </c>
      <c r="D1095" t="s">
        <v>3459</v>
      </c>
      <c r="E1095" t="str">
        <f t="shared" si="17"/>
        <v>東京都港区東新橋汐留シティセンター（２１階）</v>
      </c>
    </row>
    <row r="1096" spans="1:5">
      <c r="A1096">
        <v>1057122</v>
      </c>
      <c r="B1096" t="s">
        <v>2137</v>
      </c>
      <c r="C1096" t="s">
        <v>2847</v>
      </c>
      <c r="D1096" t="s">
        <v>3460</v>
      </c>
      <c r="E1096" t="str">
        <f t="shared" si="17"/>
        <v>東京都港区東新橋汐留シティセンター（２２階）</v>
      </c>
    </row>
    <row r="1097" spans="1:5">
      <c r="A1097">
        <v>1057123</v>
      </c>
      <c r="B1097" t="s">
        <v>2137</v>
      </c>
      <c r="C1097" t="s">
        <v>2847</v>
      </c>
      <c r="D1097" t="s">
        <v>3461</v>
      </c>
      <c r="E1097" t="str">
        <f t="shared" si="17"/>
        <v>東京都港区東新橋汐留シティセンター（２３階）</v>
      </c>
    </row>
    <row r="1098" spans="1:5">
      <c r="A1098">
        <v>1057124</v>
      </c>
      <c r="B1098" t="s">
        <v>2137</v>
      </c>
      <c r="C1098" t="s">
        <v>2847</v>
      </c>
      <c r="D1098" t="s">
        <v>3462</v>
      </c>
      <c r="E1098" t="str">
        <f t="shared" si="17"/>
        <v>東京都港区東新橋汐留シティセンター（２４階）</v>
      </c>
    </row>
    <row r="1099" spans="1:5">
      <c r="A1099">
        <v>1057125</v>
      </c>
      <c r="B1099" t="s">
        <v>2137</v>
      </c>
      <c r="C1099" t="s">
        <v>2847</v>
      </c>
      <c r="D1099" t="s">
        <v>3463</v>
      </c>
      <c r="E1099" t="str">
        <f t="shared" si="17"/>
        <v>東京都港区東新橋汐留シティセンター（２５階）</v>
      </c>
    </row>
    <row r="1100" spans="1:5">
      <c r="A1100">
        <v>1057126</v>
      </c>
      <c r="B1100" t="s">
        <v>2137</v>
      </c>
      <c r="C1100" t="s">
        <v>2847</v>
      </c>
      <c r="D1100" t="s">
        <v>3464</v>
      </c>
      <c r="E1100" t="str">
        <f t="shared" si="17"/>
        <v>東京都港区東新橋汐留シティセンター（２６階）</v>
      </c>
    </row>
    <row r="1101" spans="1:5">
      <c r="A1101">
        <v>1057127</v>
      </c>
      <c r="B1101" t="s">
        <v>2137</v>
      </c>
      <c r="C1101" t="s">
        <v>2847</v>
      </c>
      <c r="D1101" t="s">
        <v>3465</v>
      </c>
      <c r="E1101" t="str">
        <f t="shared" si="17"/>
        <v>東京都港区東新橋汐留シティセンター（２７階）</v>
      </c>
    </row>
    <row r="1102" spans="1:5">
      <c r="A1102">
        <v>1057128</v>
      </c>
      <c r="B1102" t="s">
        <v>2137</v>
      </c>
      <c r="C1102" t="s">
        <v>2847</v>
      </c>
      <c r="D1102" t="s">
        <v>3466</v>
      </c>
      <c r="E1102" t="str">
        <f t="shared" si="17"/>
        <v>東京都港区東新橋汐留シティセンター（２８階）</v>
      </c>
    </row>
    <row r="1103" spans="1:5">
      <c r="A1103">
        <v>1057129</v>
      </c>
      <c r="B1103" t="s">
        <v>2137</v>
      </c>
      <c r="C1103" t="s">
        <v>2847</v>
      </c>
      <c r="D1103" t="s">
        <v>3467</v>
      </c>
      <c r="E1103" t="str">
        <f t="shared" si="17"/>
        <v>東京都港区東新橋汐留シティセンター（２９階）</v>
      </c>
    </row>
    <row r="1104" spans="1:5">
      <c r="A1104">
        <v>1057130</v>
      </c>
      <c r="B1104" t="s">
        <v>2137</v>
      </c>
      <c r="C1104" t="s">
        <v>2847</v>
      </c>
      <c r="D1104" t="s">
        <v>3468</v>
      </c>
      <c r="E1104" t="str">
        <f t="shared" si="17"/>
        <v>東京都港区東新橋汐留シティセンター（３０階）</v>
      </c>
    </row>
    <row r="1105" spans="1:5">
      <c r="A1105">
        <v>1057131</v>
      </c>
      <c r="B1105" t="s">
        <v>2137</v>
      </c>
      <c r="C1105" t="s">
        <v>2847</v>
      </c>
      <c r="D1105" t="s">
        <v>3469</v>
      </c>
      <c r="E1105" t="str">
        <f t="shared" si="17"/>
        <v>東京都港区東新橋汐留シティセンター（３１階）</v>
      </c>
    </row>
    <row r="1106" spans="1:5">
      <c r="A1106">
        <v>1057132</v>
      </c>
      <c r="B1106" t="s">
        <v>2137</v>
      </c>
      <c r="C1106" t="s">
        <v>2847</v>
      </c>
      <c r="D1106" t="s">
        <v>3470</v>
      </c>
      <c r="E1106" t="str">
        <f t="shared" si="17"/>
        <v>東京都港区東新橋汐留シティセンター（３２階）</v>
      </c>
    </row>
    <row r="1107" spans="1:5">
      <c r="A1107">
        <v>1057133</v>
      </c>
      <c r="B1107" t="s">
        <v>2137</v>
      </c>
      <c r="C1107" t="s">
        <v>2847</v>
      </c>
      <c r="D1107" t="s">
        <v>3471</v>
      </c>
      <c r="E1107" t="str">
        <f t="shared" si="17"/>
        <v>東京都港区東新橋汐留シティセンター（３３階）</v>
      </c>
    </row>
    <row r="1108" spans="1:5">
      <c r="A1108">
        <v>1057134</v>
      </c>
      <c r="B1108" t="s">
        <v>2137</v>
      </c>
      <c r="C1108" t="s">
        <v>2847</v>
      </c>
      <c r="D1108" t="s">
        <v>3472</v>
      </c>
      <c r="E1108" t="str">
        <f t="shared" si="17"/>
        <v>東京都港区東新橋汐留シティセンター（３４階）</v>
      </c>
    </row>
    <row r="1109" spans="1:5">
      <c r="A1109">
        <v>1057135</v>
      </c>
      <c r="B1109" t="s">
        <v>2137</v>
      </c>
      <c r="C1109" t="s">
        <v>2847</v>
      </c>
      <c r="D1109" t="s">
        <v>3473</v>
      </c>
      <c r="E1109" t="str">
        <f t="shared" si="17"/>
        <v>東京都港区東新橋汐留シティセンター（３５階）</v>
      </c>
    </row>
    <row r="1110" spans="1:5">
      <c r="A1110">
        <v>1057136</v>
      </c>
      <c r="B1110" t="s">
        <v>2137</v>
      </c>
      <c r="C1110" t="s">
        <v>2847</v>
      </c>
      <c r="D1110" t="s">
        <v>3474</v>
      </c>
      <c r="E1110" t="str">
        <f t="shared" si="17"/>
        <v>東京都港区東新橋汐留シティセンター（３６階）</v>
      </c>
    </row>
    <row r="1111" spans="1:5">
      <c r="A1111">
        <v>1057137</v>
      </c>
      <c r="B1111" t="s">
        <v>2137</v>
      </c>
      <c r="C1111" t="s">
        <v>2847</v>
      </c>
      <c r="D1111" t="s">
        <v>3475</v>
      </c>
      <c r="E1111" t="str">
        <f t="shared" si="17"/>
        <v>東京都港区東新橋汐留シティセンター（３７階）</v>
      </c>
    </row>
    <row r="1112" spans="1:5">
      <c r="A1112">
        <v>1057138</v>
      </c>
      <c r="B1112" t="s">
        <v>2137</v>
      </c>
      <c r="C1112" t="s">
        <v>2847</v>
      </c>
      <c r="D1112" t="s">
        <v>3476</v>
      </c>
      <c r="E1112" t="str">
        <f t="shared" si="17"/>
        <v>東京都港区東新橋汐留シティセンター（３８階）</v>
      </c>
    </row>
    <row r="1113" spans="1:5">
      <c r="A1113">
        <v>1057139</v>
      </c>
      <c r="B1113" t="s">
        <v>2137</v>
      </c>
      <c r="C1113" t="s">
        <v>2847</v>
      </c>
      <c r="D1113" t="s">
        <v>3477</v>
      </c>
      <c r="E1113" t="str">
        <f t="shared" si="17"/>
        <v>東京都港区東新橋汐留シティセンター（３９階）</v>
      </c>
    </row>
    <row r="1114" spans="1:5">
      <c r="A1114">
        <v>1057140</v>
      </c>
      <c r="B1114" t="s">
        <v>2137</v>
      </c>
      <c r="C1114" t="s">
        <v>2847</v>
      </c>
      <c r="D1114" t="s">
        <v>3478</v>
      </c>
      <c r="E1114" t="str">
        <f t="shared" si="17"/>
        <v>東京都港区東新橋汐留シティセンター（４０階）</v>
      </c>
    </row>
    <row r="1115" spans="1:5">
      <c r="A1115">
        <v>1057141</v>
      </c>
      <c r="B1115" t="s">
        <v>2137</v>
      </c>
      <c r="C1115" t="s">
        <v>2847</v>
      </c>
      <c r="D1115" t="s">
        <v>3479</v>
      </c>
      <c r="E1115" t="str">
        <f t="shared" si="17"/>
        <v>東京都港区東新橋汐留シティセンター（４１階）</v>
      </c>
    </row>
    <row r="1116" spans="1:5">
      <c r="A1116">
        <v>1057142</v>
      </c>
      <c r="B1116" t="s">
        <v>2137</v>
      </c>
      <c r="C1116" t="s">
        <v>2847</v>
      </c>
      <c r="D1116" t="s">
        <v>3480</v>
      </c>
      <c r="E1116" t="str">
        <f t="shared" si="17"/>
        <v>東京都港区東新橋汐留シティセンター（４２階）</v>
      </c>
    </row>
    <row r="1117" spans="1:5">
      <c r="A1117">
        <v>1057143</v>
      </c>
      <c r="B1117" t="s">
        <v>2137</v>
      </c>
      <c r="C1117" t="s">
        <v>2847</v>
      </c>
      <c r="D1117" t="s">
        <v>3481</v>
      </c>
      <c r="E1117" t="str">
        <f t="shared" si="17"/>
        <v>東京都港区東新橋汐留シティセンター（４３階）</v>
      </c>
    </row>
    <row r="1118" spans="1:5">
      <c r="A1118">
        <v>1057190</v>
      </c>
      <c r="B1118" t="s">
        <v>2137</v>
      </c>
      <c r="C1118" t="s">
        <v>2847</v>
      </c>
      <c r="D1118" t="s">
        <v>3438</v>
      </c>
      <c r="E1118" t="str">
        <f t="shared" si="17"/>
        <v>東京都港区東新橋汐留シティセンター（地階・階層不明）</v>
      </c>
    </row>
    <row r="1119" spans="1:5">
      <c r="A1119">
        <v>1057201</v>
      </c>
      <c r="B1119" t="s">
        <v>2137</v>
      </c>
      <c r="C1119" t="s">
        <v>2847</v>
      </c>
      <c r="D1119" t="s">
        <v>3483</v>
      </c>
      <c r="E1119" t="str">
        <f t="shared" si="17"/>
        <v>東京都港区東新橋汐留メディアタワー（１階）</v>
      </c>
    </row>
    <row r="1120" spans="1:5">
      <c r="A1120">
        <v>1057202</v>
      </c>
      <c r="B1120" t="s">
        <v>2137</v>
      </c>
      <c r="C1120" t="s">
        <v>2847</v>
      </c>
      <c r="D1120" t="s">
        <v>3484</v>
      </c>
      <c r="E1120" t="str">
        <f t="shared" si="17"/>
        <v>東京都港区東新橋汐留メディアタワー（２階）</v>
      </c>
    </row>
    <row r="1121" spans="1:5">
      <c r="A1121">
        <v>1057203</v>
      </c>
      <c r="B1121" t="s">
        <v>2137</v>
      </c>
      <c r="C1121" t="s">
        <v>2847</v>
      </c>
      <c r="D1121" t="s">
        <v>3485</v>
      </c>
      <c r="E1121" t="str">
        <f t="shared" si="17"/>
        <v>東京都港区東新橋汐留メディアタワー（３階）</v>
      </c>
    </row>
    <row r="1122" spans="1:5">
      <c r="A1122">
        <v>1057204</v>
      </c>
      <c r="B1122" t="s">
        <v>2137</v>
      </c>
      <c r="C1122" t="s">
        <v>2847</v>
      </c>
      <c r="D1122" t="s">
        <v>3486</v>
      </c>
      <c r="E1122" t="str">
        <f t="shared" si="17"/>
        <v>東京都港区東新橋汐留メディアタワー（４階）</v>
      </c>
    </row>
    <row r="1123" spans="1:5">
      <c r="A1123">
        <v>1057205</v>
      </c>
      <c r="B1123" t="s">
        <v>2137</v>
      </c>
      <c r="C1123" t="s">
        <v>2847</v>
      </c>
      <c r="D1123" t="s">
        <v>3487</v>
      </c>
      <c r="E1123" t="str">
        <f t="shared" si="17"/>
        <v>東京都港区東新橋汐留メディアタワー（５階）</v>
      </c>
    </row>
    <row r="1124" spans="1:5">
      <c r="A1124">
        <v>1057206</v>
      </c>
      <c r="B1124" t="s">
        <v>2137</v>
      </c>
      <c r="C1124" t="s">
        <v>2847</v>
      </c>
      <c r="D1124" t="s">
        <v>3488</v>
      </c>
      <c r="E1124" t="str">
        <f t="shared" si="17"/>
        <v>東京都港区東新橋汐留メディアタワー（６階）</v>
      </c>
    </row>
    <row r="1125" spans="1:5">
      <c r="A1125">
        <v>1057207</v>
      </c>
      <c r="B1125" t="s">
        <v>2137</v>
      </c>
      <c r="C1125" t="s">
        <v>2847</v>
      </c>
      <c r="D1125" t="s">
        <v>3489</v>
      </c>
      <c r="E1125" t="str">
        <f t="shared" si="17"/>
        <v>東京都港区東新橋汐留メディアタワー（７階）</v>
      </c>
    </row>
    <row r="1126" spans="1:5">
      <c r="A1126">
        <v>1057208</v>
      </c>
      <c r="B1126" t="s">
        <v>2137</v>
      </c>
      <c r="C1126" t="s">
        <v>2847</v>
      </c>
      <c r="D1126" t="s">
        <v>3490</v>
      </c>
      <c r="E1126" t="str">
        <f t="shared" si="17"/>
        <v>東京都港区東新橋汐留メディアタワー（８階）</v>
      </c>
    </row>
    <row r="1127" spans="1:5">
      <c r="A1127">
        <v>1057209</v>
      </c>
      <c r="B1127" t="s">
        <v>2137</v>
      </c>
      <c r="C1127" t="s">
        <v>2847</v>
      </c>
      <c r="D1127" t="s">
        <v>3491</v>
      </c>
      <c r="E1127" t="str">
        <f t="shared" si="17"/>
        <v>東京都港区東新橋汐留メディアタワー（９階）</v>
      </c>
    </row>
    <row r="1128" spans="1:5">
      <c r="A1128">
        <v>1057210</v>
      </c>
      <c r="B1128" t="s">
        <v>2137</v>
      </c>
      <c r="C1128" t="s">
        <v>2847</v>
      </c>
      <c r="D1128" t="s">
        <v>3492</v>
      </c>
      <c r="E1128" t="str">
        <f t="shared" si="17"/>
        <v>東京都港区東新橋汐留メディアタワー（１０階）</v>
      </c>
    </row>
    <row r="1129" spans="1:5">
      <c r="A1129">
        <v>1057211</v>
      </c>
      <c r="B1129" t="s">
        <v>2137</v>
      </c>
      <c r="C1129" t="s">
        <v>2847</v>
      </c>
      <c r="D1129" t="s">
        <v>3493</v>
      </c>
      <c r="E1129" t="str">
        <f t="shared" si="17"/>
        <v>東京都港区東新橋汐留メディアタワー（１１階）</v>
      </c>
    </row>
    <row r="1130" spans="1:5">
      <c r="A1130">
        <v>1057212</v>
      </c>
      <c r="B1130" t="s">
        <v>2137</v>
      </c>
      <c r="C1130" t="s">
        <v>2847</v>
      </c>
      <c r="D1130" t="s">
        <v>3494</v>
      </c>
      <c r="E1130" t="str">
        <f t="shared" si="17"/>
        <v>東京都港区東新橋汐留メディアタワー（１２階）</v>
      </c>
    </row>
    <row r="1131" spans="1:5">
      <c r="A1131">
        <v>1057213</v>
      </c>
      <c r="B1131" t="s">
        <v>2137</v>
      </c>
      <c r="C1131" t="s">
        <v>2847</v>
      </c>
      <c r="D1131" t="s">
        <v>3495</v>
      </c>
      <c r="E1131" t="str">
        <f t="shared" si="17"/>
        <v>東京都港区東新橋汐留メディアタワー（１３階）</v>
      </c>
    </row>
    <row r="1132" spans="1:5">
      <c r="A1132">
        <v>1057214</v>
      </c>
      <c r="B1132" t="s">
        <v>2137</v>
      </c>
      <c r="C1132" t="s">
        <v>2847</v>
      </c>
      <c r="D1132" t="s">
        <v>3496</v>
      </c>
      <c r="E1132" t="str">
        <f t="shared" si="17"/>
        <v>東京都港区東新橋汐留メディアタワー（１４階）</v>
      </c>
    </row>
    <row r="1133" spans="1:5">
      <c r="A1133">
        <v>1057215</v>
      </c>
      <c r="B1133" t="s">
        <v>2137</v>
      </c>
      <c r="C1133" t="s">
        <v>2847</v>
      </c>
      <c r="D1133" t="s">
        <v>3497</v>
      </c>
      <c r="E1133" t="str">
        <f t="shared" si="17"/>
        <v>東京都港区東新橋汐留メディアタワー（１５階）</v>
      </c>
    </row>
    <row r="1134" spans="1:5">
      <c r="A1134">
        <v>1057216</v>
      </c>
      <c r="B1134" t="s">
        <v>2137</v>
      </c>
      <c r="C1134" t="s">
        <v>2847</v>
      </c>
      <c r="D1134" t="s">
        <v>3498</v>
      </c>
      <c r="E1134" t="str">
        <f t="shared" si="17"/>
        <v>東京都港区東新橋汐留メディアタワー（１６階）</v>
      </c>
    </row>
    <row r="1135" spans="1:5">
      <c r="A1135">
        <v>1057217</v>
      </c>
      <c r="B1135" t="s">
        <v>2137</v>
      </c>
      <c r="C1135" t="s">
        <v>2847</v>
      </c>
      <c r="D1135" t="s">
        <v>3499</v>
      </c>
      <c r="E1135" t="str">
        <f t="shared" si="17"/>
        <v>東京都港区東新橋汐留メディアタワー（１７階）</v>
      </c>
    </row>
    <row r="1136" spans="1:5">
      <c r="A1136">
        <v>1057218</v>
      </c>
      <c r="B1136" t="s">
        <v>2137</v>
      </c>
      <c r="C1136" t="s">
        <v>2847</v>
      </c>
      <c r="D1136" t="s">
        <v>3500</v>
      </c>
      <c r="E1136" t="str">
        <f t="shared" si="17"/>
        <v>東京都港区東新橋汐留メディアタワー（１８階）</v>
      </c>
    </row>
    <row r="1137" spans="1:5">
      <c r="A1137">
        <v>1057219</v>
      </c>
      <c r="B1137" t="s">
        <v>2137</v>
      </c>
      <c r="C1137" t="s">
        <v>2847</v>
      </c>
      <c r="D1137" t="s">
        <v>3501</v>
      </c>
      <c r="E1137" t="str">
        <f t="shared" si="17"/>
        <v>東京都港区東新橋汐留メディアタワー（１９階）</v>
      </c>
    </row>
    <row r="1138" spans="1:5">
      <c r="A1138">
        <v>1057220</v>
      </c>
      <c r="B1138" t="s">
        <v>2137</v>
      </c>
      <c r="C1138" t="s">
        <v>2847</v>
      </c>
      <c r="D1138" t="s">
        <v>3502</v>
      </c>
      <c r="E1138" t="str">
        <f t="shared" si="17"/>
        <v>東京都港区東新橋汐留メディアタワー（２０階）</v>
      </c>
    </row>
    <row r="1139" spans="1:5">
      <c r="A1139">
        <v>1057221</v>
      </c>
      <c r="B1139" t="s">
        <v>2137</v>
      </c>
      <c r="C1139" t="s">
        <v>2847</v>
      </c>
      <c r="D1139" t="s">
        <v>3503</v>
      </c>
      <c r="E1139" t="str">
        <f t="shared" si="17"/>
        <v>東京都港区東新橋汐留メディアタワー（２１階）</v>
      </c>
    </row>
    <row r="1140" spans="1:5">
      <c r="A1140">
        <v>1057222</v>
      </c>
      <c r="B1140" t="s">
        <v>2137</v>
      </c>
      <c r="C1140" t="s">
        <v>2847</v>
      </c>
      <c r="D1140" t="s">
        <v>3504</v>
      </c>
      <c r="E1140" t="str">
        <f t="shared" si="17"/>
        <v>東京都港区東新橋汐留メディアタワー（２２階）</v>
      </c>
    </row>
    <row r="1141" spans="1:5">
      <c r="A1141">
        <v>1057223</v>
      </c>
      <c r="B1141" t="s">
        <v>2137</v>
      </c>
      <c r="C1141" t="s">
        <v>2847</v>
      </c>
      <c r="D1141" t="s">
        <v>3505</v>
      </c>
      <c r="E1141" t="str">
        <f t="shared" si="17"/>
        <v>東京都港区東新橋汐留メディアタワー（２３階）</v>
      </c>
    </row>
    <row r="1142" spans="1:5">
      <c r="A1142">
        <v>1057224</v>
      </c>
      <c r="B1142" t="s">
        <v>2137</v>
      </c>
      <c r="C1142" t="s">
        <v>2847</v>
      </c>
      <c r="D1142" t="s">
        <v>3506</v>
      </c>
      <c r="E1142" t="str">
        <f t="shared" si="17"/>
        <v>東京都港区東新橋汐留メディアタワー（２４階）</v>
      </c>
    </row>
    <row r="1143" spans="1:5">
      <c r="A1143">
        <v>1057225</v>
      </c>
      <c r="B1143" t="s">
        <v>2137</v>
      </c>
      <c r="C1143" t="s">
        <v>2847</v>
      </c>
      <c r="D1143" t="s">
        <v>3507</v>
      </c>
      <c r="E1143" t="str">
        <f t="shared" si="17"/>
        <v>東京都港区東新橋汐留メディアタワー（２５階）</v>
      </c>
    </row>
    <row r="1144" spans="1:5">
      <c r="A1144">
        <v>1057226</v>
      </c>
      <c r="B1144" t="s">
        <v>2137</v>
      </c>
      <c r="C1144" t="s">
        <v>2847</v>
      </c>
      <c r="D1144" t="s">
        <v>3508</v>
      </c>
      <c r="E1144" t="str">
        <f t="shared" si="17"/>
        <v>東京都港区東新橋汐留メディアタワー（２６階）</v>
      </c>
    </row>
    <row r="1145" spans="1:5">
      <c r="A1145">
        <v>1057227</v>
      </c>
      <c r="B1145" t="s">
        <v>2137</v>
      </c>
      <c r="C1145" t="s">
        <v>2847</v>
      </c>
      <c r="D1145" t="s">
        <v>3509</v>
      </c>
      <c r="E1145" t="str">
        <f t="shared" si="17"/>
        <v>東京都港区東新橋汐留メディアタワー（２７階）</v>
      </c>
    </row>
    <row r="1146" spans="1:5">
      <c r="A1146">
        <v>1057228</v>
      </c>
      <c r="B1146" t="s">
        <v>2137</v>
      </c>
      <c r="C1146" t="s">
        <v>2847</v>
      </c>
      <c r="D1146" t="s">
        <v>3510</v>
      </c>
      <c r="E1146" t="str">
        <f t="shared" si="17"/>
        <v>東京都港区東新橋汐留メディアタワー（２８階）</v>
      </c>
    </row>
    <row r="1147" spans="1:5">
      <c r="A1147">
        <v>1057229</v>
      </c>
      <c r="B1147" t="s">
        <v>2137</v>
      </c>
      <c r="C1147" t="s">
        <v>2847</v>
      </c>
      <c r="D1147" t="s">
        <v>3511</v>
      </c>
      <c r="E1147" t="str">
        <f t="shared" si="17"/>
        <v>東京都港区東新橋汐留メディアタワー（２９階）</v>
      </c>
    </row>
    <row r="1148" spans="1:5">
      <c r="A1148">
        <v>1057230</v>
      </c>
      <c r="B1148" t="s">
        <v>2137</v>
      </c>
      <c r="C1148" t="s">
        <v>2847</v>
      </c>
      <c r="D1148" t="s">
        <v>3512</v>
      </c>
      <c r="E1148" t="str">
        <f t="shared" si="17"/>
        <v>東京都港区東新橋汐留メディアタワー（３０階）</v>
      </c>
    </row>
    <row r="1149" spans="1:5">
      <c r="A1149">
        <v>1057231</v>
      </c>
      <c r="B1149" t="s">
        <v>2137</v>
      </c>
      <c r="C1149" t="s">
        <v>2847</v>
      </c>
      <c r="D1149" t="s">
        <v>3513</v>
      </c>
      <c r="E1149" t="str">
        <f t="shared" si="17"/>
        <v>東京都港区東新橋汐留メディアタワー（３１階）</v>
      </c>
    </row>
    <row r="1150" spans="1:5">
      <c r="A1150">
        <v>1057232</v>
      </c>
      <c r="B1150" t="s">
        <v>2137</v>
      </c>
      <c r="C1150" t="s">
        <v>2847</v>
      </c>
      <c r="D1150" t="s">
        <v>3514</v>
      </c>
      <c r="E1150" t="str">
        <f t="shared" si="17"/>
        <v>東京都港区東新橋汐留メディアタワー（３２階）</v>
      </c>
    </row>
    <row r="1151" spans="1:5">
      <c r="A1151">
        <v>1057233</v>
      </c>
      <c r="B1151" t="s">
        <v>2137</v>
      </c>
      <c r="C1151" t="s">
        <v>2847</v>
      </c>
      <c r="D1151" t="s">
        <v>3515</v>
      </c>
      <c r="E1151" t="str">
        <f t="shared" si="17"/>
        <v>東京都港区東新橋汐留メディアタワー（３３階）</v>
      </c>
    </row>
    <row r="1152" spans="1:5">
      <c r="A1152">
        <v>1057234</v>
      </c>
      <c r="B1152" t="s">
        <v>2137</v>
      </c>
      <c r="C1152" t="s">
        <v>2847</v>
      </c>
      <c r="D1152" t="s">
        <v>3516</v>
      </c>
      <c r="E1152" t="str">
        <f t="shared" si="17"/>
        <v>東京都港区東新橋汐留メディアタワー（３４階）</v>
      </c>
    </row>
    <row r="1153" spans="1:5">
      <c r="A1153">
        <v>1057290</v>
      </c>
      <c r="B1153" t="s">
        <v>2137</v>
      </c>
      <c r="C1153" t="s">
        <v>2847</v>
      </c>
      <c r="D1153" t="s">
        <v>3482</v>
      </c>
      <c r="E1153" t="str">
        <f t="shared" ref="E1153:E1216" si="18">IF(D1153="以下に掲載がない場合",B1153&amp;C1153,B1153&amp;C1153&amp;D1153)</f>
        <v>東京都港区東新橋汐留メディアタワー（地階・階層不明）</v>
      </c>
    </row>
    <row r="1154" spans="1:5">
      <c r="A1154">
        <v>1057301</v>
      </c>
      <c r="B1154" t="s">
        <v>2137</v>
      </c>
      <c r="C1154" t="s">
        <v>2847</v>
      </c>
      <c r="D1154" t="s">
        <v>3566</v>
      </c>
      <c r="E1154" t="str">
        <f t="shared" si="18"/>
        <v>東京都港区東新橋東京汐留ビルディング（１階）</v>
      </c>
    </row>
    <row r="1155" spans="1:5">
      <c r="A1155">
        <v>1057302</v>
      </c>
      <c r="B1155" t="s">
        <v>2137</v>
      </c>
      <c r="C1155" t="s">
        <v>2847</v>
      </c>
      <c r="D1155" t="s">
        <v>3567</v>
      </c>
      <c r="E1155" t="str">
        <f t="shared" si="18"/>
        <v>東京都港区東新橋東京汐留ビルディング（２階）</v>
      </c>
    </row>
    <row r="1156" spans="1:5">
      <c r="A1156">
        <v>1057303</v>
      </c>
      <c r="B1156" t="s">
        <v>2137</v>
      </c>
      <c r="C1156" t="s">
        <v>2847</v>
      </c>
      <c r="D1156" t="s">
        <v>3568</v>
      </c>
      <c r="E1156" t="str">
        <f t="shared" si="18"/>
        <v>東京都港区東新橋東京汐留ビルディング（３階）</v>
      </c>
    </row>
    <row r="1157" spans="1:5">
      <c r="A1157">
        <v>1057304</v>
      </c>
      <c r="B1157" t="s">
        <v>2137</v>
      </c>
      <c r="C1157" t="s">
        <v>2847</v>
      </c>
      <c r="D1157" t="s">
        <v>3569</v>
      </c>
      <c r="E1157" t="str">
        <f t="shared" si="18"/>
        <v>東京都港区東新橋東京汐留ビルディング（４階）</v>
      </c>
    </row>
    <row r="1158" spans="1:5">
      <c r="A1158">
        <v>1057305</v>
      </c>
      <c r="B1158" t="s">
        <v>2137</v>
      </c>
      <c r="C1158" t="s">
        <v>2847</v>
      </c>
      <c r="D1158" t="s">
        <v>3570</v>
      </c>
      <c r="E1158" t="str">
        <f t="shared" si="18"/>
        <v>東京都港区東新橋東京汐留ビルディング（５階）</v>
      </c>
    </row>
    <row r="1159" spans="1:5">
      <c r="A1159">
        <v>1057306</v>
      </c>
      <c r="B1159" t="s">
        <v>2137</v>
      </c>
      <c r="C1159" t="s">
        <v>2847</v>
      </c>
      <c r="D1159" t="s">
        <v>3571</v>
      </c>
      <c r="E1159" t="str">
        <f t="shared" si="18"/>
        <v>東京都港区東新橋東京汐留ビルディング（６階）</v>
      </c>
    </row>
    <row r="1160" spans="1:5">
      <c r="A1160">
        <v>1057307</v>
      </c>
      <c r="B1160" t="s">
        <v>2137</v>
      </c>
      <c r="C1160" t="s">
        <v>2847</v>
      </c>
      <c r="D1160" t="s">
        <v>3572</v>
      </c>
      <c r="E1160" t="str">
        <f t="shared" si="18"/>
        <v>東京都港区東新橋東京汐留ビルディング（７階）</v>
      </c>
    </row>
    <row r="1161" spans="1:5">
      <c r="A1161">
        <v>1057308</v>
      </c>
      <c r="B1161" t="s">
        <v>2137</v>
      </c>
      <c r="C1161" t="s">
        <v>2847</v>
      </c>
      <c r="D1161" t="s">
        <v>3573</v>
      </c>
      <c r="E1161" t="str">
        <f t="shared" si="18"/>
        <v>東京都港区東新橋東京汐留ビルディング（８階）</v>
      </c>
    </row>
    <row r="1162" spans="1:5">
      <c r="A1162">
        <v>1057309</v>
      </c>
      <c r="B1162" t="s">
        <v>2137</v>
      </c>
      <c r="C1162" t="s">
        <v>2847</v>
      </c>
      <c r="D1162" t="s">
        <v>3574</v>
      </c>
      <c r="E1162" t="str">
        <f t="shared" si="18"/>
        <v>東京都港区東新橋東京汐留ビルディング（９階）</v>
      </c>
    </row>
    <row r="1163" spans="1:5">
      <c r="A1163">
        <v>1057310</v>
      </c>
      <c r="B1163" t="s">
        <v>2137</v>
      </c>
      <c r="C1163" t="s">
        <v>2847</v>
      </c>
      <c r="D1163" t="s">
        <v>3575</v>
      </c>
      <c r="E1163" t="str">
        <f t="shared" si="18"/>
        <v>東京都港区東新橋東京汐留ビルディング（１０階）</v>
      </c>
    </row>
    <row r="1164" spans="1:5">
      <c r="A1164">
        <v>1057311</v>
      </c>
      <c r="B1164" t="s">
        <v>2137</v>
      </c>
      <c r="C1164" t="s">
        <v>2847</v>
      </c>
      <c r="D1164" t="s">
        <v>3576</v>
      </c>
      <c r="E1164" t="str">
        <f t="shared" si="18"/>
        <v>東京都港区東新橋東京汐留ビルディング（１１階）</v>
      </c>
    </row>
    <row r="1165" spans="1:5">
      <c r="A1165">
        <v>1057312</v>
      </c>
      <c r="B1165" t="s">
        <v>2137</v>
      </c>
      <c r="C1165" t="s">
        <v>2847</v>
      </c>
      <c r="D1165" t="s">
        <v>3577</v>
      </c>
      <c r="E1165" t="str">
        <f t="shared" si="18"/>
        <v>東京都港区東新橋東京汐留ビルディング（１２階）</v>
      </c>
    </row>
    <row r="1166" spans="1:5">
      <c r="A1166">
        <v>1057313</v>
      </c>
      <c r="B1166" t="s">
        <v>2137</v>
      </c>
      <c r="C1166" t="s">
        <v>2847</v>
      </c>
      <c r="D1166" t="s">
        <v>3578</v>
      </c>
      <c r="E1166" t="str">
        <f t="shared" si="18"/>
        <v>東京都港区東新橋東京汐留ビルディング（１３階）</v>
      </c>
    </row>
    <row r="1167" spans="1:5">
      <c r="A1167">
        <v>1057314</v>
      </c>
      <c r="B1167" t="s">
        <v>2137</v>
      </c>
      <c r="C1167" t="s">
        <v>2847</v>
      </c>
      <c r="D1167" t="s">
        <v>3579</v>
      </c>
      <c r="E1167" t="str">
        <f t="shared" si="18"/>
        <v>東京都港区東新橋東京汐留ビルディング（１４階）</v>
      </c>
    </row>
    <row r="1168" spans="1:5">
      <c r="A1168">
        <v>1057315</v>
      </c>
      <c r="B1168" t="s">
        <v>2137</v>
      </c>
      <c r="C1168" t="s">
        <v>2847</v>
      </c>
      <c r="D1168" t="s">
        <v>3580</v>
      </c>
      <c r="E1168" t="str">
        <f t="shared" si="18"/>
        <v>東京都港区東新橋東京汐留ビルディング（１５階）</v>
      </c>
    </row>
    <row r="1169" spans="1:5">
      <c r="A1169">
        <v>1057316</v>
      </c>
      <c r="B1169" t="s">
        <v>2137</v>
      </c>
      <c r="C1169" t="s">
        <v>2847</v>
      </c>
      <c r="D1169" t="s">
        <v>3581</v>
      </c>
      <c r="E1169" t="str">
        <f t="shared" si="18"/>
        <v>東京都港区東新橋東京汐留ビルディング（１６階）</v>
      </c>
    </row>
    <row r="1170" spans="1:5">
      <c r="A1170">
        <v>1057317</v>
      </c>
      <c r="B1170" t="s">
        <v>2137</v>
      </c>
      <c r="C1170" t="s">
        <v>2847</v>
      </c>
      <c r="D1170" t="s">
        <v>3582</v>
      </c>
      <c r="E1170" t="str">
        <f t="shared" si="18"/>
        <v>東京都港区東新橋東京汐留ビルディング（１７階）</v>
      </c>
    </row>
    <row r="1171" spans="1:5">
      <c r="A1171">
        <v>1057318</v>
      </c>
      <c r="B1171" t="s">
        <v>2137</v>
      </c>
      <c r="C1171" t="s">
        <v>2847</v>
      </c>
      <c r="D1171" t="s">
        <v>3583</v>
      </c>
      <c r="E1171" t="str">
        <f t="shared" si="18"/>
        <v>東京都港区東新橋東京汐留ビルディング（１８階）</v>
      </c>
    </row>
    <row r="1172" spans="1:5">
      <c r="A1172">
        <v>1057319</v>
      </c>
      <c r="B1172" t="s">
        <v>2137</v>
      </c>
      <c r="C1172" t="s">
        <v>2847</v>
      </c>
      <c r="D1172" t="s">
        <v>3584</v>
      </c>
      <c r="E1172" t="str">
        <f t="shared" si="18"/>
        <v>東京都港区東新橋東京汐留ビルディング（１９階）</v>
      </c>
    </row>
    <row r="1173" spans="1:5">
      <c r="A1173">
        <v>1057320</v>
      </c>
      <c r="B1173" t="s">
        <v>2137</v>
      </c>
      <c r="C1173" t="s">
        <v>2847</v>
      </c>
      <c r="D1173" t="s">
        <v>3585</v>
      </c>
      <c r="E1173" t="str">
        <f t="shared" si="18"/>
        <v>東京都港区東新橋東京汐留ビルディング（２０階）</v>
      </c>
    </row>
    <row r="1174" spans="1:5">
      <c r="A1174">
        <v>1057321</v>
      </c>
      <c r="B1174" t="s">
        <v>2137</v>
      </c>
      <c r="C1174" t="s">
        <v>2847</v>
      </c>
      <c r="D1174" t="s">
        <v>3586</v>
      </c>
      <c r="E1174" t="str">
        <f t="shared" si="18"/>
        <v>東京都港区東新橋東京汐留ビルディング（２１階）</v>
      </c>
    </row>
    <row r="1175" spans="1:5">
      <c r="A1175">
        <v>1057322</v>
      </c>
      <c r="B1175" t="s">
        <v>2137</v>
      </c>
      <c r="C1175" t="s">
        <v>2847</v>
      </c>
      <c r="D1175" t="s">
        <v>3587</v>
      </c>
      <c r="E1175" t="str">
        <f t="shared" si="18"/>
        <v>東京都港区東新橋東京汐留ビルディング（２２階）</v>
      </c>
    </row>
    <row r="1176" spans="1:5">
      <c r="A1176">
        <v>1057323</v>
      </c>
      <c r="B1176" t="s">
        <v>2137</v>
      </c>
      <c r="C1176" t="s">
        <v>2847</v>
      </c>
      <c r="D1176" t="s">
        <v>3588</v>
      </c>
      <c r="E1176" t="str">
        <f t="shared" si="18"/>
        <v>東京都港区東新橋東京汐留ビルディング（２３階）</v>
      </c>
    </row>
    <row r="1177" spans="1:5">
      <c r="A1177">
        <v>1057324</v>
      </c>
      <c r="B1177" t="s">
        <v>2137</v>
      </c>
      <c r="C1177" t="s">
        <v>2847</v>
      </c>
      <c r="D1177" t="s">
        <v>3589</v>
      </c>
      <c r="E1177" t="str">
        <f t="shared" si="18"/>
        <v>東京都港区東新橋東京汐留ビルディング（２４階）</v>
      </c>
    </row>
    <row r="1178" spans="1:5">
      <c r="A1178">
        <v>1057325</v>
      </c>
      <c r="B1178" t="s">
        <v>2137</v>
      </c>
      <c r="C1178" t="s">
        <v>2847</v>
      </c>
      <c r="D1178" t="s">
        <v>3590</v>
      </c>
      <c r="E1178" t="str">
        <f t="shared" si="18"/>
        <v>東京都港区東新橋東京汐留ビルディング（２５階）</v>
      </c>
    </row>
    <row r="1179" spans="1:5">
      <c r="A1179">
        <v>1057326</v>
      </c>
      <c r="B1179" t="s">
        <v>2137</v>
      </c>
      <c r="C1179" t="s">
        <v>2847</v>
      </c>
      <c r="D1179" t="s">
        <v>3591</v>
      </c>
      <c r="E1179" t="str">
        <f t="shared" si="18"/>
        <v>東京都港区東新橋東京汐留ビルディング（２６階）</v>
      </c>
    </row>
    <row r="1180" spans="1:5">
      <c r="A1180">
        <v>1057327</v>
      </c>
      <c r="B1180" t="s">
        <v>2137</v>
      </c>
      <c r="C1180" t="s">
        <v>2847</v>
      </c>
      <c r="D1180" t="s">
        <v>3592</v>
      </c>
      <c r="E1180" t="str">
        <f t="shared" si="18"/>
        <v>東京都港区東新橋東京汐留ビルディング（２７階）</v>
      </c>
    </row>
    <row r="1181" spans="1:5">
      <c r="A1181">
        <v>1057328</v>
      </c>
      <c r="B1181" t="s">
        <v>2137</v>
      </c>
      <c r="C1181" t="s">
        <v>2847</v>
      </c>
      <c r="D1181" t="s">
        <v>3593</v>
      </c>
      <c r="E1181" t="str">
        <f t="shared" si="18"/>
        <v>東京都港区東新橋東京汐留ビルディング（２８階）</v>
      </c>
    </row>
    <row r="1182" spans="1:5">
      <c r="A1182">
        <v>1057329</v>
      </c>
      <c r="B1182" t="s">
        <v>2137</v>
      </c>
      <c r="C1182" t="s">
        <v>2847</v>
      </c>
      <c r="D1182" t="s">
        <v>3594</v>
      </c>
      <c r="E1182" t="str">
        <f t="shared" si="18"/>
        <v>東京都港区東新橋東京汐留ビルディング（２９階）</v>
      </c>
    </row>
    <row r="1183" spans="1:5">
      <c r="A1183">
        <v>1057330</v>
      </c>
      <c r="B1183" t="s">
        <v>2137</v>
      </c>
      <c r="C1183" t="s">
        <v>2847</v>
      </c>
      <c r="D1183" t="s">
        <v>3595</v>
      </c>
      <c r="E1183" t="str">
        <f t="shared" si="18"/>
        <v>東京都港区東新橋東京汐留ビルディング（３０階）</v>
      </c>
    </row>
    <row r="1184" spans="1:5">
      <c r="A1184">
        <v>1057331</v>
      </c>
      <c r="B1184" t="s">
        <v>2137</v>
      </c>
      <c r="C1184" t="s">
        <v>2847</v>
      </c>
      <c r="D1184" t="s">
        <v>3596</v>
      </c>
      <c r="E1184" t="str">
        <f t="shared" si="18"/>
        <v>東京都港区東新橋東京汐留ビルディング（３１階）</v>
      </c>
    </row>
    <row r="1185" spans="1:5">
      <c r="A1185">
        <v>1057332</v>
      </c>
      <c r="B1185" t="s">
        <v>2137</v>
      </c>
      <c r="C1185" t="s">
        <v>2847</v>
      </c>
      <c r="D1185" t="s">
        <v>3597</v>
      </c>
      <c r="E1185" t="str">
        <f t="shared" si="18"/>
        <v>東京都港区東新橋東京汐留ビルディング（３２階）</v>
      </c>
    </row>
    <row r="1186" spans="1:5">
      <c r="A1186">
        <v>1057333</v>
      </c>
      <c r="B1186" t="s">
        <v>2137</v>
      </c>
      <c r="C1186" t="s">
        <v>2847</v>
      </c>
      <c r="D1186" t="s">
        <v>3598</v>
      </c>
      <c r="E1186" t="str">
        <f t="shared" si="18"/>
        <v>東京都港区東新橋東京汐留ビルディング（３３階）</v>
      </c>
    </row>
    <row r="1187" spans="1:5">
      <c r="A1187">
        <v>1057334</v>
      </c>
      <c r="B1187" t="s">
        <v>2137</v>
      </c>
      <c r="C1187" t="s">
        <v>2847</v>
      </c>
      <c r="D1187" t="s">
        <v>3599</v>
      </c>
      <c r="E1187" t="str">
        <f t="shared" si="18"/>
        <v>東京都港区東新橋東京汐留ビルディング（３４階）</v>
      </c>
    </row>
    <row r="1188" spans="1:5">
      <c r="A1188">
        <v>1057335</v>
      </c>
      <c r="B1188" t="s">
        <v>2137</v>
      </c>
      <c r="C1188" t="s">
        <v>2847</v>
      </c>
      <c r="D1188" t="s">
        <v>3600</v>
      </c>
      <c r="E1188" t="str">
        <f t="shared" si="18"/>
        <v>東京都港区東新橋東京汐留ビルディング（３５階）</v>
      </c>
    </row>
    <row r="1189" spans="1:5">
      <c r="A1189">
        <v>1057336</v>
      </c>
      <c r="B1189" t="s">
        <v>2137</v>
      </c>
      <c r="C1189" t="s">
        <v>2847</v>
      </c>
      <c r="D1189" t="s">
        <v>3601</v>
      </c>
      <c r="E1189" t="str">
        <f t="shared" si="18"/>
        <v>東京都港区東新橋東京汐留ビルディング（３６階）</v>
      </c>
    </row>
    <row r="1190" spans="1:5">
      <c r="A1190">
        <v>1057337</v>
      </c>
      <c r="B1190" t="s">
        <v>2137</v>
      </c>
      <c r="C1190" t="s">
        <v>2847</v>
      </c>
      <c r="D1190" t="s">
        <v>3602</v>
      </c>
      <c r="E1190" t="str">
        <f t="shared" si="18"/>
        <v>東京都港区東新橋東京汐留ビルディング（３７階）</v>
      </c>
    </row>
    <row r="1191" spans="1:5">
      <c r="A1191">
        <v>1057390</v>
      </c>
      <c r="B1191" t="s">
        <v>2137</v>
      </c>
      <c r="C1191" t="s">
        <v>2847</v>
      </c>
      <c r="D1191" t="s">
        <v>3565</v>
      </c>
      <c r="E1191" t="str">
        <f t="shared" si="18"/>
        <v>東京都港区東新橋東京汐留ビルディング（地階・階層不明）</v>
      </c>
    </row>
    <row r="1192" spans="1:5">
      <c r="A1192">
        <v>1057401</v>
      </c>
      <c r="B1192" t="s">
        <v>2137</v>
      </c>
      <c r="C1192" t="s">
        <v>2847</v>
      </c>
      <c r="D1192" t="s">
        <v>3604</v>
      </c>
      <c r="E1192" t="str">
        <f t="shared" si="18"/>
        <v>東京都港区東新橋日本テレビタワー（１階）</v>
      </c>
    </row>
    <row r="1193" spans="1:5">
      <c r="A1193">
        <v>1057402</v>
      </c>
      <c r="B1193" t="s">
        <v>2137</v>
      </c>
      <c r="C1193" t="s">
        <v>2847</v>
      </c>
      <c r="D1193" t="s">
        <v>3605</v>
      </c>
      <c r="E1193" t="str">
        <f t="shared" si="18"/>
        <v>東京都港区東新橋日本テレビタワー（２階）</v>
      </c>
    </row>
    <row r="1194" spans="1:5">
      <c r="A1194">
        <v>1057403</v>
      </c>
      <c r="B1194" t="s">
        <v>2137</v>
      </c>
      <c r="C1194" t="s">
        <v>2847</v>
      </c>
      <c r="D1194" t="s">
        <v>3606</v>
      </c>
      <c r="E1194" t="str">
        <f t="shared" si="18"/>
        <v>東京都港区東新橋日本テレビタワー（３階）</v>
      </c>
    </row>
    <row r="1195" spans="1:5">
      <c r="A1195">
        <v>1057404</v>
      </c>
      <c r="B1195" t="s">
        <v>2137</v>
      </c>
      <c r="C1195" t="s">
        <v>2847</v>
      </c>
      <c r="D1195" t="s">
        <v>3607</v>
      </c>
      <c r="E1195" t="str">
        <f t="shared" si="18"/>
        <v>東京都港区東新橋日本テレビタワー（４階）</v>
      </c>
    </row>
    <row r="1196" spans="1:5">
      <c r="A1196">
        <v>1057405</v>
      </c>
      <c r="B1196" t="s">
        <v>2137</v>
      </c>
      <c r="C1196" t="s">
        <v>2847</v>
      </c>
      <c r="D1196" t="s">
        <v>3608</v>
      </c>
      <c r="E1196" t="str">
        <f t="shared" si="18"/>
        <v>東京都港区東新橋日本テレビタワー（５階）</v>
      </c>
    </row>
    <row r="1197" spans="1:5">
      <c r="A1197">
        <v>1057406</v>
      </c>
      <c r="B1197" t="s">
        <v>2137</v>
      </c>
      <c r="C1197" t="s">
        <v>2847</v>
      </c>
      <c r="D1197" t="s">
        <v>3609</v>
      </c>
      <c r="E1197" t="str">
        <f t="shared" si="18"/>
        <v>東京都港区東新橋日本テレビタワー（６階）</v>
      </c>
    </row>
    <row r="1198" spans="1:5">
      <c r="A1198">
        <v>1057407</v>
      </c>
      <c r="B1198" t="s">
        <v>2137</v>
      </c>
      <c r="C1198" t="s">
        <v>2847</v>
      </c>
      <c r="D1198" t="s">
        <v>3610</v>
      </c>
      <c r="E1198" t="str">
        <f t="shared" si="18"/>
        <v>東京都港区東新橋日本テレビタワー（７階）</v>
      </c>
    </row>
    <row r="1199" spans="1:5">
      <c r="A1199">
        <v>1057408</v>
      </c>
      <c r="B1199" t="s">
        <v>2137</v>
      </c>
      <c r="C1199" t="s">
        <v>2847</v>
      </c>
      <c r="D1199" t="s">
        <v>3611</v>
      </c>
      <c r="E1199" t="str">
        <f t="shared" si="18"/>
        <v>東京都港区東新橋日本テレビタワー（８階）</v>
      </c>
    </row>
    <row r="1200" spans="1:5">
      <c r="A1200">
        <v>1057409</v>
      </c>
      <c r="B1200" t="s">
        <v>2137</v>
      </c>
      <c r="C1200" t="s">
        <v>2847</v>
      </c>
      <c r="D1200" t="s">
        <v>3612</v>
      </c>
      <c r="E1200" t="str">
        <f t="shared" si="18"/>
        <v>東京都港区東新橋日本テレビタワー（９階）</v>
      </c>
    </row>
    <row r="1201" spans="1:5">
      <c r="A1201">
        <v>1057410</v>
      </c>
      <c r="B1201" t="s">
        <v>2137</v>
      </c>
      <c r="C1201" t="s">
        <v>2847</v>
      </c>
      <c r="D1201" t="s">
        <v>3613</v>
      </c>
      <c r="E1201" t="str">
        <f t="shared" si="18"/>
        <v>東京都港区東新橋日本テレビタワー（１０階）</v>
      </c>
    </row>
    <row r="1202" spans="1:5">
      <c r="A1202">
        <v>1057411</v>
      </c>
      <c r="B1202" t="s">
        <v>2137</v>
      </c>
      <c r="C1202" t="s">
        <v>2847</v>
      </c>
      <c r="D1202" t="s">
        <v>3614</v>
      </c>
      <c r="E1202" t="str">
        <f t="shared" si="18"/>
        <v>東京都港区東新橋日本テレビタワー（１１階）</v>
      </c>
    </row>
    <row r="1203" spans="1:5">
      <c r="A1203">
        <v>1057412</v>
      </c>
      <c r="B1203" t="s">
        <v>2137</v>
      </c>
      <c r="C1203" t="s">
        <v>2847</v>
      </c>
      <c r="D1203" t="s">
        <v>3615</v>
      </c>
      <c r="E1203" t="str">
        <f t="shared" si="18"/>
        <v>東京都港区東新橋日本テレビタワー（１２階）</v>
      </c>
    </row>
    <row r="1204" spans="1:5">
      <c r="A1204">
        <v>1057413</v>
      </c>
      <c r="B1204" t="s">
        <v>2137</v>
      </c>
      <c r="C1204" t="s">
        <v>2847</v>
      </c>
      <c r="D1204" t="s">
        <v>3616</v>
      </c>
      <c r="E1204" t="str">
        <f t="shared" si="18"/>
        <v>東京都港区東新橋日本テレビタワー（１３階）</v>
      </c>
    </row>
    <row r="1205" spans="1:5">
      <c r="A1205">
        <v>1057414</v>
      </c>
      <c r="B1205" t="s">
        <v>2137</v>
      </c>
      <c r="C1205" t="s">
        <v>2847</v>
      </c>
      <c r="D1205" t="s">
        <v>3617</v>
      </c>
      <c r="E1205" t="str">
        <f t="shared" si="18"/>
        <v>東京都港区東新橋日本テレビタワー（１４階）</v>
      </c>
    </row>
    <row r="1206" spans="1:5">
      <c r="A1206">
        <v>1057415</v>
      </c>
      <c r="B1206" t="s">
        <v>2137</v>
      </c>
      <c r="C1206" t="s">
        <v>2847</v>
      </c>
      <c r="D1206" t="s">
        <v>3618</v>
      </c>
      <c r="E1206" t="str">
        <f t="shared" si="18"/>
        <v>東京都港区東新橋日本テレビタワー（１５階）</v>
      </c>
    </row>
    <row r="1207" spans="1:5">
      <c r="A1207">
        <v>1057416</v>
      </c>
      <c r="B1207" t="s">
        <v>2137</v>
      </c>
      <c r="C1207" t="s">
        <v>2847</v>
      </c>
      <c r="D1207" t="s">
        <v>3619</v>
      </c>
      <c r="E1207" t="str">
        <f t="shared" si="18"/>
        <v>東京都港区東新橋日本テレビタワー（１６階）</v>
      </c>
    </row>
    <row r="1208" spans="1:5">
      <c r="A1208">
        <v>1057417</v>
      </c>
      <c r="B1208" t="s">
        <v>2137</v>
      </c>
      <c r="C1208" t="s">
        <v>2847</v>
      </c>
      <c r="D1208" t="s">
        <v>3620</v>
      </c>
      <c r="E1208" t="str">
        <f t="shared" si="18"/>
        <v>東京都港区東新橋日本テレビタワー（１７階）</v>
      </c>
    </row>
    <row r="1209" spans="1:5">
      <c r="A1209">
        <v>1057418</v>
      </c>
      <c r="B1209" t="s">
        <v>2137</v>
      </c>
      <c r="C1209" t="s">
        <v>2847</v>
      </c>
      <c r="D1209" t="s">
        <v>3621</v>
      </c>
      <c r="E1209" t="str">
        <f t="shared" si="18"/>
        <v>東京都港区東新橋日本テレビタワー（１８階）</v>
      </c>
    </row>
    <row r="1210" spans="1:5">
      <c r="A1210">
        <v>1057419</v>
      </c>
      <c r="B1210" t="s">
        <v>2137</v>
      </c>
      <c r="C1210" t="s">
        <v>2847</v>
      </c>
      <c r="D1210" t="s">
        <v>3622</v>
      </c>
      <c r="E1210" t="str">
        <f t="shared" si="18"/>
        <v>東京都港区東新橋日本テレビタワー（１９階）</v>
      </c>
    </row>
    <row r="1211" spans="1:5">
      <c r="A1211">
        <v>1057420</v>
      </c>
      <c r="B1211" t="s">
        <v>2137</v>
      </c>
      <c r="C1211" t="s">
        <v>2847</v>
      </c>
      <c r="D1211" t="s">
        <v>3623</v>
      </c>
      <c r="E1211" t="str">
        <f t="shared" si="18"/>
        <v>東京都港区東新橋日本テレビタワー（２０階）</v>
      </c>
    </row>
    <row r="1212" spans="1:5">
      <c r="A1212">
        <v>1057421</v>
      </c>
      <c r="B1212" t="s">
        <v>2137</v>
      </c>
      <c r="C1212" t="s">
        <v>2847</v>
      </c>
      <c r="D1212" t="s">
        <v>3624</v>
      </c>
      <c r="E1212" t="str">
        <f t="shared" si="18"/>
        <v>東京都港区東新橋日本テレビタワー（２１階）</v>
      </c>
    </row>
    <row r="1213" spans="1:5">
      <c r="A1213">
        <v>1057422</v>
      </c>
      <c r="B1213" t="s">
        <v>2137</v>
      </c>
      <c r="C1213" t="s">
        <v>2847</v>
      </c>
      <c r="D1213" t="s">
        <v>3625</v>
      </c>
      <c r="E1213" t="str">
        <f t="shared" si="18"/>
        <v>東京都港区東新橋日本テレビタワー（２２階）</v>
      </c>
    </row>
    <row r="1214" spans="1:5">
      <c r="A1214">
        <v>1057423</v>
      </c>
      <c r="B1214" t="s">
        <v>2137</v>
      </c>
      <c r="C1214" t="s">
        <v>2847</v>
      </c>
      <c r="D1214" t="s">
        <v>3626</v>
      </c>
      <c r="E1214" t="str">
        <f t="shared" si="18"/>
        <v>東京都港区東新橋日本テレビタワー（２３階）</v>
      </c>
    </row>
    <row r="1215" spans="1:5">
      <c r="A1215">
        <v>1057424</v>
      </c>
      <c r="B1215" t="s">
        <v>2137</v>
      </c>
      <c r="C1215" t="s">
        <v>2847</v>
      </c>
      <c r="D1215" t="s">
        <v>3627</v>
      </c>
      <c r="E1215" t="str">
        <f t="shared" si="18"/>
        <v>東京都港区東新橋日本テレビタワー（２４階）</v>
      </c>
    </row>
    <row r="1216" spans="1:5">
      <c r="A1216">
        <v>1057425</v>
      </c>
      <c r="B1216" t="s">
        <v>2137</v>
      </c>
      <c r="C1216" t="s">
        <v>2847</v>
      </c>
      <c r="D1216" t="s">
        <v>3628</v>
      </c>
      <c r="E1216" t="str">
        <f t="shared" si="18"/>
        <v>東京都港区東新橋日本テレビタワー（２５階）</v>
      </c>
    </row>
    <row r="1217" spans="1:5">
      <c r="A1217">
        <v>1057426</v>
      </c>
      <c r="B1217" t="s">
        <v>2137</v>
      </c>
      <c r="C1217" t="s">
        <v>2847</v>
      </c>
      <c r="D1217" t="s">
        <v>3629</v>
      </c>
      <c r="E1217" t="str">
        <f t="shared" ref="E1217:E1280" si="19">IF(D1217="以下に掲載がない場合",B1217&amp;C1217,B1217&amp;C1217&amp;D1217)</f>
        <v>東京都港区東新橋日本テレビタワー（２６階）</v>
      </c>
    </row>
    <row r="1218" spans="1:5">
      <c r="A1218">
        <v>1057427</v>
      </c>
      <c r="B1218" t="s">
        <v>2137</v>
      </c>
      <c r="C1218" t="s">
        <v>2847</v>
      </c>
      <c r="D1218" t="s">
        <v>3630</v>
      </c>
      <c r="E1218" t="str">
        <f t="shared" si="19"/>
        <v>東京都港区東新橋日本テレビタワー（２７階）</v>
      </c>
    </row>
    <row r="1219" spans="1:5">
      <c r="A1219">
        <v>1057428</v>
      </c>
      <c r="B1219" t="s">
        <v>2137</v>
      </c>
      <c r="C1219" t="s">
        <v>2847</v>
      </c>
      <c r="D1219" t="s">
        <v>3631</v>
      </c>
      <c r="E1219" t="str">
        <f t="shared" si="19"/>
        <v>東京都港区東新橋日本テレビタワー（２８階）</v>
      </c>
    </row>
    <row r="1220" spans="1:5">
      <c r="A1220">
        <v>1057429</v>
      </c>
      <c r="B1220" t="s">
        <v>2137</v>
      </c>
      <c r="C1220" t="s">
        <v>2847</v>
      </c>
      <c r="D1220" t="s">
        <v>3632</v>
      </c>
      <c r="E1220" t="str">
        <f t="shared" si="19"/>
        <v>東京都港区東新橋日本テレビタワー（２９階）</v>
      </c>
    </row>
    <row r="1221" spans="1:5">
      <c r="A1221">
        <v>1057430</v>
      </c>
      <c r="B1221" t="s">
        <v>2137</v>
      </c>
      <c r="C1221" t="s">
        <v>2847</v>
      </c>
      <c r="D1221" t="s">
        <v>3633</v>
      </c>
      <c r="E1221" t="str">
        <f t="shared" si="19"/>
        <v>東京都港区東新橋日本テレビタワー（３０階）</v>
      </c>
    </row>
    <row r="1222" spans="1:5">
      <c r="A1222">
        <v>1057431</v>
      </c>
      <c r="B1222" t="s">
        <v>2137</v>
      </c>
      <c r="C1222" t="s">
        <v>2847</v>
      </c>
      <c r="D1222" t="s">
        <v>3634</v>
      </c>
      <c r="E1222" t="str">
        <f t="shared" si="19"/>
        <v>東京都港区東新橋日本テレビタワー（３１階）</v>
      </c>
    </row>
    <row r="1223" spans="1:5">
      <c r="A1223">
        <v>1057432</v>
      </c>
      <c r="B1223" t="s">
        <v>2137</v>
      </c>
      <c r="C1223" t="s">
        <v>2847</v>
      </c>
      <c r="D1223" t="s">
        <v>3635</v>
      </c>
      <c r="E1223" t="str">
        <f t="shared" si="19"/>
        <v>東京都港区東新橋日本テレビタワー（３２階）</v>
      </c>
    </row>
    <row r="1224" spans="1:5">
      <c r="A1224">
        <v>1057490</v>
      </c>
      <c r="B1224" t="s">
        <v>2137</v>
      </c>
      <c r="C1224" t="s">
        <v>2847</v>
      </c>
      <c r="D1224" t="s">
        <v>3603</v>
      </c>
      <c r="E1224" t="str">
        <f t="shared" si="19"/>
        <v>東京都港区東新橋日本テレビタワー（地階・階層不明）</v>
      </c>
    </row>
    <row r="1225" spans="1:5">
      <c r="A1225">
        <v>1057501</v>
      </c>
      <c r="B1225" t="s">
        <v>2137</v>
      </c>
      <c r="C1225" t="s">
        <v>2847</v>
      </c>
      <c r="D1225" t="s">
        <v>3055</v>
      </c>
      <c r="E1225" t="str">
        <f t="shared" si="19"/>
        <v>東京都港区海岸東京ポートシティ竹芝オフィスタワー（１階）</v>
      </c>
    </row>
    <row r="1226" spans="1:5">
      <c r="A1226">
        <v>1057502</v>
      </c>
      <c r="B1226" t="s">
        <v>2137</v>
      </c>
      <c r="C1226" t="s">
        <v>2847</v>
      </c>
      <c r="D1226" t="s">
        <v>3056</v>
      </c>
      <c r="E1226" t="str">
        <f t="shared" si="19"/>
        <v>東京都港区海岸東京ポートシティ竹芝オフィスタワー（２階）</v>
      </c>
    </row>
    <row r="1227" spans="1:5">
      <c r="A1227">
        <v>1057503</v>
      </c>
      <c r="B1227" t="s">
        <v>2137</v>
      </c>
      <c r="C1227" t="s">
        <v>2847</v>
      </c>
      <c r="D1227" t="s">
        <v>3057</v>
      </c>
      <c r="E1227" t="str">
        <f t="shared" si="19"/>
        <v>東京都港区海岸東京ポートシティ竹芝オフィスタワー（３階）</v>
      </c>
    </row>
    <row r="1228" spans="1:5">
      <c r="A1228">
        <v>1057504</v>
      </c>
      <c r="B1228" t="s">
        <v>2137</v>
      </c>
      <c r="C1228" t="s">
        <v>2847</v>
      </c>
      <c r="D1228" t="s">
        <v>3058</v>
      </c>
      <c r="E1228" t="str">
        <f t="shared" si="19"/>
        <v>東京都港区海岸東京ポートシティ竹芝オフィスタワー（４階）</v>
      </c>
    </row>
    <row r="1229" spans="1:5">
      <c r="A1229">
        <v>1057505</v>
      </c>
      <c r="B1229" t="s">
        <v>2137</v>
      </c>
      <c r="C1229" t="s">
        <v>2847</v>
      </c>
      <c r="D1229" t="s">
        <v>3059</v>
      </c>
      <c r="E1229" t="str">
        <f t="shared" si="19"/>
        <v>東京都港区海岸東京ポートシティ竹芝オフィスタワー（５階）</v>
      </c>
    </row>
    <row r="1230" spans="1:5">
      <c r="A1230">
        <v>1057506</v>
      </c>
      <c r="B1230" t="s">
        <v>2137</v>
      </c>
      <c r="C1230" t="s">
        <v>2847</v>
      </c>
      <c r="D1230" t="s">
        <v>3060</v>
      </c>
      <c r="E1230" t="str">
        <f t="shared" si="19"/>
        <v>東京都港区海岸東京ポートシティ竹芝オフィスタワー（６階）</v>
      </c>
    </row>
    <row r="1231" spans="1:5">
      <c r="A1231">
        <v>1057507</v>
      </c>
      <c r="B1231" t="s">
        <v>2137</v>
      </c>
      <c r="C1231" t="s">
        <v>2847</v>
      </c>
      <c r="D1231" t="s">
        <v>3061</v>
      </c>
      <c r="E1231" t="str">
        <f t="shared" si="19"/>
        <v>東京都港区海岸東京ポートシティ竹芝オフィスタワー（７階）</v>
      </c>
    </row>
    <row r="1232" spans="1:5">
      <c r="A1232">
        <v>1057508</v>
      </c>
      <c r="B1232" t="s">
        <v>2137</v>
      </c>
      <c r="C1232" t="s">
        <v>2847</v>
      </c>
      <c r="D1232" t="s">
        <v>3062</v>
      </c>
      <c r="E1232" t="str">
        <f t="shared" si="19"/>
        <v>東京都港区海岸東京ポートシティ竹芝オフィスタワー（８階）</v>
      </c>
    </row>
    <row r="1233" spans="1:5">
      <c r="A1233">
        <v>1057509</v>
      </c>
      <c r="B1233" t="s">
        <v>2137</v>
      </c>
      <c r="C1233" t="s">
        <v>2847</v>
      </c>
      <c r="D1233" t="s">
        <v>3063</v>
      </c>
      <c r="E1233" t="str">
        <f t="shared" si="19"/>
        <v>東京都港区海岸東京ポートシティ竹芝オフィスタワー（９階）</v>
      </c>
    </row>
    <row r="1234" spans="1:5">
      <c r="A1234">
        <v>1057510</v>
      </c>
      <c r="B1234" t="s">
        <v>2137</v>
      </c>
      <c r="C1234" t="s">
        <v>2847</v>
      </c>
      <c r="D1234" t="s">
        <v>3064</v>
      </c>
      <c r="E1234" t="str">
        <f t="shared" si="19"/>
        <v>東京都港区海岸東京ポートシティ竹芝オフィスタワー（１０階）</v>
      </c>
    </row>
    <row r="1235" spans="1:5">
      <c r="A1235">
        <v>1057511</v>
      </c>
      <c r="B1235" t="s">
        <v>2137</v>
      </c>
      <c r="C1235" t="s">
        <v>2847</v>
      </c>
      <c r="D1235" t="s">
        <v>3065</v>
      </c>
      <c r="E1235" t="str">
        <f t="shared" si="19"/>
        <v>東京都港区海岸東京ポートシティ竹芝オフィスタワー（１１階）</v>
      </c>
    </row>
    <row r="1236" spans="1:5">
      <c r="A1236">
        <v>1057512</v>
      </c>
      <c r="B1236" t="s">
        <v>2137</v>
      </c>
      <c r="C1236" t="s">
        <v>2847</v>
      </c>
      <c r="D1236" t="s">
        <v>3066</v>
      </c>
      <c r="E1236" t="str">
        <f t="shared" si="19"/>
        <v>東京都港区海岸東京ポートシティ竹芝オフィスタワー（１２階）</v>
      </c>
    </row>
    <row r="1237" spans="1:5">
      <c r="A1237">
        <v>1057513</v>
      </c>
      <c r="B1237" t="s">
        <v>2137</v>
      </c>
      <c r="C1237" t="s">
        <v>2847</v>
      </c>
      <c r="D1237" t="s">
        <v>3067</v>
      </c>
      <c r="E1237" t="str">
        <f t="shared" si="19"/>
        <v>東京都港区海岸東京ポートシティ竹芝オフィスタワー（１３階）</v>
      </c>
    </row>
    <row r="1238" spans="1:5">
      <c r="A1238">
        <v>1057514</v>
      </c>
      <c r="B1238" t="s">
        <v>2137</v>
      </c>
      <c r="C1238" t="s">
        <v>2847</v>
      </c>
      <c r="D1238" t="s">
        <v>3068</v>
      </c>
      <c r="E1238" t="str">
        <f t="shared" si="19"/>
        <v>東京都港区海岸東京ポートシティ竹芝オフィスタワー（１４階）</v>
      </c>
    </row>
    <row r="1239" spans="1:5">
      <c r="A1239">
        <v>1057515</v>
      </c>
      <c r="B1239" t="s">
        <v>2137</v>
      </c>
      <c r="C1239" t="s">
        <v>2847</v>
      </c>
      <c r="D1239" t="s">
        <v>3069</v>
      </c>
      <c r="E1239" t="str">
        <f t="shared" si="19"/>
        <v>東京都港区海岸東京ポートシティ竹芝オフィスタワー（１５階）</v>
      </c>
    </row>
    <row r="1240" spans="1:5">
      <c r="A1240">
        <v>1057516</v>
      </c>
      <c r="B1240" t="s">
        <v>2137</v>
      </c>
      <c r="C1240" t="s">
        <v>2847</v>
      </c>
      <c r="D1240" t="s">
        <v>3070</v>
      </c>
      <c r="E1240" t="str">
        <f t="shared" si="19"/>
        <v>東京都港区海岸東京ポートシティ竹芝オフィスタワー（１６階）</v>
      </c>
    </row>
    <row r="1241" spans="1:5">
      <c r="A1241">
        <v>1057517</v>
      </c>
      <c r="B1241" t="s">
        <v>2137</v>
      </c>
      <c r="C1241" t="s">
        <v>2847</v>
      </c>
      <c r="D1241" t="s">
        <v>3071</v>
      </c>
      <c r="E1241" t="str">
        <f t="shared" si="19"/>
        <v>東京都港区海岸東京ポートシティ竹芝オフィスタワー（１７階）</v>
      </c>
    </row>
    <row r="1242" spans="1:5">
      <c r="A1242">
        <v>1057518</v>
      </c>
      <c r="B1242" t="s">
        <v>2137</v>
      </c>
      <c r="C1242" t="s">
        <v>2847</v>
      </c>
      <c r="D1242" t="s">
        <v>3072</v>
      </c>
      <c r="E1242" t="str">
        <f t="shared" si="19"/>
        <v>東京都港区海岸東京ポートシティ竹芝オフィスタワー（１８階）</v>
      </c>
    </row>
    <row r="1243" spans="1:5">
      <c r="A1243">
        <v>1057519</v>
      </c>
      <c r="B1243" t="s">
        <v>2137</v>
      </c>
      <c r="C1243" t="s">
        <v>2847</v>
      </c>
      <c r="D1243" t="s">
        <v>3073</v>
      </c>
      <c r="E1243" t="str">
        <f t="shared" si="19"/>
        <v>東京都港区海岸東京ポートシティ竹芝オフィスタワー（１９階）</v>
      </c>
    </row>
    <row r="1244" spans="1:5">
      <c r="A1244">
        <v>1057520</v>
      </c>
      <c r="B1244" t="s">
        <v>2137</v>
      </c>
      <c r="C1244" t="s">
        <v>2847</v>
      </c>
      <c r="D1244" t="s">
        <v>3074</v>
      </c>
      <c r="E1244" t="str">
        <f t="shared" si="19"/>
        <v>東京都港区海岸東京ポートシティ竹芝オフィスタワー（２０階）</v>
      </c>
    </row>
    <row r="1245" spans="1:5">
      <c r="A1245">
        <v>1057521</v>
      </c>
      <c r="B1245" t="s">
        <v>2137</v>
      </c>
      <c r="C1245" t="s">
        <v>2847</v>
      </c>
      <c r="D1245" t="s">
        <v>3075</v>
      </c>
      <c r="E1245" t="str">
        <f t="shared" si="19"/>
        <v>東京都港区海岸東京ポートシティ竹芝オフィスタワー（２１階）</v>
      </c>
    </row>
    <row r="1246" spans="1:5">
      <c r="A1246">
        <v>1057522</v>
      </c>
      <c r="B1246" t="s">
        <v>2137</v>
      </c>
      <c r="C1246" t="s">
        <v>2847</v>
      </c>
      <c r="D1246" t="s">
        <v>3076</v>
      </c>
      <c r="E1246" t="str">
        <f t="shared" si="19"/>
        <v>東京都港区海岸東京ポートシティ竹芝オフィスタワー（２２階）</v>
      </c>
    </row>
    <row r="1247" spans="1:5">
      <c r="A1247">
        <v>1057523</v>
      </c>
      <c r="B1247" t="s">
        <v>2137</v>
      </c>
      <c r="C1247" t="s">
        <v>2847</v>
      </c>
      <c r="D1247" t="s">
        <v>3077</v>
      </c>
      <c r="E1247" t="str">
        <f t="shared" si="19"/>
        <v>東京都港区海岸東京ポートシティ竹芝オフィスタワー（２３階）</v>
      </c>
    </row>
    <row r="1248" spans="1:5">
      <c r="A1248">
        <v>1057524</v>
      </c>
      <c r="B1248" t="s">
        <v>2137</v>
      </c>
      <c r="C1248" t="s">
        <v>2847</v>
      </c>
      <c r="D1248" t="s">
        <v>3078</v>
      </c>
      <c r="E1248" t="str">
        <f t="shared" si="19"/>
        <v>東京都港区海岸東京ポートシティ竹芝オフィスタワー（２４階）</v>
      </c>
    </row>
    <row r="1249" spans="1:5">
      <c r="A1249">
        <v>1057525</v>
      </c>
      <c r="B1249" t="s">
        <v>2137</v>
      </c>
      <c r="C1249" t="s">
        <v>2847</v>
      </c>
      <c r="D1249" t="s">
        <v>3079</v>
      </c>
      <c r="E1249" t="str">
        <f t="shared" si="19"/>
        <v>東京都港区海岸東京ポートシティ竹芝オフィスタワー（２５階）</v>
      </c>
    </row>
    <row r="1250" spans="1:5">
      <c r="A1250">
        <v>1057526</v>
      </c>
      <c r="B1250" t="s">
        <v>2137</v>
      </c>
      <c r="C1250" t="s">
        <v>2847</v>
      </c>
      <c r="D1250" t="s">
        <v>3080</v>
      </c>
      <c r="E1250" t="str">
        <f t="shared" si="19"/>
        <v>東京都港区海岸東京ポートシティ竹芝オフィスタワー（２６階）</v>
      </c>
    </row>
    <row r="1251" spans="1:5">
      <c r="A1251">
        <v>1057527</v>
      </c>
      <c r="B1251" t="s">
        <v>2137</v>
      </c>
      <c r="C1251" t="s">
        <v>2847</v>
      </c>
      <c r="D1251" t="s">
        <v>3081</v>
      </c>
      <c r="E1251" t="str">
        <f t="shared" si="19"/>
        <v>東京都港区海岸東京ポートシティ竹芝オフィスタワー（２７階）</v>
      </c>
    </row>
    <row r="1252" spans="1:5">
      <c r="A1252">
        <v>1057528</v>
      </c>
      <c r="B1252" t="s">
        <v>2137</v>
      </c>
      <c r="C1252" t="s">
        <v>2847</v>
      </c>
      <c r="D1252" t="s">
        <v>3082</v>
      </c>
      <c r="E1252" t="str">
        <f t="shared" si="19"/>
        <v>東京都港区海岸東京ポートシティ竹芝オフィスタワー（２８階）</v>
      </c>
    </row>
    <row r="1253" spans="1:5">
      <c r="A1253">
        <v>1057529</v>
      </c>
      <c r="B1253" t="s">
        <v>2137</v>
      </c>
      <c r="C1253" t="s">
        <v>2847</v>
      </c>
      <c r="D1253" t="s">
        <v>3083</v>
      </c>
      <c r="E1253" t="str">
        <f t="shared" si="19"/>
        <v>東京都港区海岸東京ポートシティ竹芝オフィスタワー（２９階）</v>
      </c>
    </row>
    <row r="1254" spans="1:5">
      <c r="A1254">
        <v>1057530</v>
      </c>
      <c r="B1254" t="s">
        <v>2137</v>
      </c>
      <c r="C1254" t="s">
        <v>2847</v>
      </c>
      <c r="D1254" t="s">
        <v>3084</v>
      </c>
      <c r="E1254" t="str">
        <f t="shared" si="19"/>
        <v>東京都港区海岸東京ポートシティ竹芝オフィスタワー（３０階）</v>
      </c>
    </row>
    <row r="1255" spans="1:5">
      <c r="A1255">
        <v>1057531</v>
      </c>
      <c r="B1255" t="s">
        <v>2137</v>
      </c>
      <c r="C1255" t="s">
        <v>2847</v>
      </c>
      <c r="D1255" t="s">
        <v>3085</v>
      </c>
      <c r="E1255" t="str">
        <f t="shared" si="19"/>
        <v>東京都港区海岸東京ポートシティ竹芝オフィスタワー（３１階）</v>
      </c>
    </row>
    <row r="1256" spans="1:5">
      <c r="A1256">
        <v>1057532</v>
      </c>
      <c r="B1256" t="s">
        <v>2137</v>
      </c>
      <c r="C1256" t="s">
        <v>2847</v>
      </c>
      <c r="D1256" t="s">
        <v>3086</v>
      </c>
      <c r="E1256" t="str">
        <f t="shared" si="19"/>
        <v>東京都港区海岸東京ポートシティ竹芝オフィスタワー（３２階）</v>
      </c>
    </row>
    <row r="1257" spans="1:5">
      <c r="A1257">
        <v>1057533</v>
      </c>
      <c r="B1257" t="s">
        <v>2137</v>
      </c>
      <c r="C1257" t="s">
        <v>2847</v>
      </c>
      <c r="D1257" t="s">
        <v>3087</v>
      </c>
      <c r="E1257" t="str">
        <f t="shared" si="19"/>
        <v>東京都港区海岸東京ポートシティ竹芝オフィスタワー（３３階）</v>
      </c>
    </row>
    <row r="1258" spans="1:5">
      <c r="A1258">
        <v>1057534</v>
      </c>
      <c r="B1258" t="s">
        <v>2137</v>
      </c>
      <c r="C1258" t="s">
        <v>2847</v>
      </c>
      <c r="D1258" t="s">
        <v>3088</v>
      </c>
      <c r="E1258" t="str">
        <f t="shared" si="19"/>
        <v>東京都港区海岸東京ポートシティ竹芝オフィスタワー（３４階）</v>
      </c>
    </row>
    <row r="1259" spans="1:5">
      <c r="A1259">
        <v>1057535</v>
      </c>
      <c r="B1259" t="s">
        <v>2137</v>
      </c>
      <c r="C1259" t="s">
        <v>2847</v>
      </c>
      <c r="D1259" t="s">
        <v>3089</v>
      </c>
      <c r="E1259" t="str">
        <f t="shared" si="19"/>
        <v>東京都港区海岸東京ポートシティ竹芝オフィスタワー（３５階）</v>
      </c>
    </row>
    <row r="1260" spans="1:5">
      <c r="A1260">
        <v>1057536</v>
      </c>
      <c r="B1260" t="s">
        <v>2137</v>
      </c>
      <c r="C1260" t="s">
        <v>2847</v>
      </c>
      <c r="D1260" t="s">
        <v>3090</v>
      </c>
      <c r="E1260" t="str">
        <f t="shared" si="19"/>
        <v>東京都港区海岸東京ポートシティ竹芝オフィスタワー（３６階）</v>
      </c>
    </row>
    <row r="1261" spans="1:5">
      <c r="A1261">
        <v>1057537</v>
      </c>
      <c r="B1261" t="s">
        <v>2137</v>
      </c>
      <c r="C1261" t="s">
        <v>2847</v>
      </c>
      <c r="D1261" t="s">
        <v>3091</v>
      </c>
      <c r="E1261" t="str">
        <f t="shared" si="19"/>
        <v>東京都港区海岸東京ポートシティ竹芝オフィスタワー（３７階）</v>
      </c>
    </row>
    <row r="1262" spans="1:5">
      <c r="A1262">
        <v>1057538</v>
      </c>
      <c r="B1262" t="s">
        <v>2137</v>
      </c>
      <c r="C1262" t="s">
        <v>2847</v>
      </c>
      <c r="D1262" t="s">
        <v>3092</v>
      </c>
      <c r="E1262" t="str">
        <f t="shared" si="19"/>
        <v>東京都港区海岸東京ポートシティ竹芝オフィスタワー（３８階）</v>
      </c>
    </row>
    <row r="1263" spans="1:5">
      <c r="A1263">
        <v>1057539</v>
      </c>
      <c r="B1263" t="s">
        <v>2137</v>
      </c>
      <c r="C1263" t="s">
        <v>2847</v>
      </c>
      <c r="D1263" t="s">
        <v>3093</v>
      </c>
      <c r="E1263" t="str">
        <f t="shared" si="19"/>
        <v>東京都港区海岸東京ポートシティ竹芝オフィスタワー（３９階）</v>
      </c>
    </row>
    <row r="1264" spans="1:5">
      <c r="A1264">
        <v>1057590</v>
      </c>
      <c r="B1264" t="s">
        <v>2137</v>
      </c>
      <c r="C1264" t="s">
        <v>2847</v>
      </c>
      <c r="D1264" t="s">
        <v>3054</v>
      </c>
      <c r="E1264" t="str">
        <f t="shared" si="19"/>
        <v>東京都港区海岸東京ポートシティ竹芝オフィスタワー（地階・階層不明）</v>
      </c>
    </row>
    <row r="1265" spans="1:5">
      <c r="A1265">
        <v>1060031</v>
      </c>
      <c r="B1265" t="s">
        <v>2137</v>
      </c>
      <c r="C1265" t="s">
        <v>2847</v>
      </c>
      <c r="D1265" t="s">
        <v>3394</v>
      </c>
      <c r="E1265" t="str">
        <f t="shared" si="19"/>
        <v>東京都港区西麻布</v>
      </c>
    </row>
    <row r="1266" spans="1:5">
      <c r="A1266">
        <v>1060032</v>
      </c>
      <c r="B1266" t="s">
        <v>2137</v>
      </c>
      <c r="C1266" t="s">
        <v>2847</v>
      </c>
      <c r="D1266" t="s">
        <v>3672</v>
      </c>
      <c r="E1266" t="str">
        <f t="shared" si="19"/>
        <v>東京都港区六本木（次のビルを除く）</v>
      </c>
    </row>
    <row r="1267" spans="1:5">
      <c r="A1267">
        <v>1060041</v>
      </c>
      <c r="B1267" t="s">
        <v>2137</v>
      </c>
      <c r="C1267" t="s">
        <v>2847</v>
      </c>
      <c r="D1267" t="s">
        <v>3005</v>
      </c>
      <c r="E1267" t="str">
        <f t="shared" si="19"/>
        <v>東京都港区麻布台</v>
      </c>
    </row>
    <row r="1268" spans="1:5">
      <c r="A1268">
        <v>1060042</v>
      </c>
      <c r="B1268" t="s">
        <v>2137</v>
      </c>
      <c r="C1268" t="s">
        <v>2847</v>
      </c>
      <c r="D1268" t="s">
        <v>3007</v>
      </c>
      <c r="E1268" t="str">
        <f t="shared" si="19"/>
        <v>東京都港区麻布狸穴町</v>
      </c>
    </row>
    <row r="1269" spans="1:5">
      <c r="A1269">
        <v>1060043</v>
      </c>
      <c r="B1269" t="s">
        <v>2137</v>
      </c>
      <c r="C1269" t="s">
        <v>2847</v>
      </c>
      <c r="D1269" t="s">
        <v>3006</v>
      </c>
      <c r="E1269" t="str">
        <f t="shared" si="19"/>
        <v>東京都港区麻布永坂町</v>
      </c>
    </row>
    <row r="1270" spans="1:5">
      <c r="A1270">
        <v>1060044</v>
      </c>
      <c r="B1270" t="s">
        <v>2137</v>
      </c>
      <c r="C1270" t="s">
        <v>2847</v>
      </c>
      <c r="D1270" t="s">
        <v>3436</v>
      </c>
      <c r="E1270" t="str">
        <f t="shared" si="19"/>
        <v>東京都港区東麻布</v>
      </c>
    </row>
    <row r="1271" spans="1:5">
      <c r="A1271">
        <v>1060045</v>
      </c>
      <c r="B1271" t="s">
        <v>2137</v>
      </c>
      <c r="C1271" t="s">
        <v>2847</v>
      </c>
      <c r="D1271" t="s">
        <v>3004</v>
      </c>
      <c r="E1271" t="str">
        <f t="shared" si="19"/>
        <v>東京都港区麻布十番</v>
      </c>
    </row>
    <row r="1272" spans="1:5">
      <c r="A1272">
        <v>1060046</v>
      </c>
      <c r="B1272" t="s">
        <v>2137</v>
      </c>
      <c r="C1272" t="s">
        <v>2847</v>
      </c>
      <c r="D1272" t="s">
        <v>3671</v>
      </c>
      <c r="E1272" t="str">
        <f t="shared" si="19"/>
        <v>東京都港区元麻布</v>
      </c>
    </row>
    <row r="1273" spans="1:5">
      <c r="A1273">
        <v>1060047</v>
      </c>
      <c r="B1273" t="s">
        <v>2137</v>
      </c>
      <c r="C1273" t="s">
        <v>2847</v>
      </c>
      <c r="D1273" t="s">
        <v>3669</v>
      </c>
      <c r="E1273" t="str">
        <f t="shared" si="19"/>
        <v>東京都港区南麻布</v>
      </c>
    </row>
    <row r="1274" spans="1:5">
      <c r="A1274">
        <v>1066001</v>
      </c>
      <c r="B1274" t="s">
        <v>2137</v>
      </c>
      <c r="C1274" t="s">
        <v>2847</v>
      </c>
      <c r="D1274" t="s">
        <v>3674</v>
      </c>
      <c r="E1274" t="str">
        <f t="shared" si="19"/>
        <v>東京都港区六本木泉ガーデンタワー（１階）</v>
      </c>
    </row>
    <row r="1275" spans="1:5">
      <c r="A1275">
        <v>1066002</v>
      </c>
      <c r="B1275" t="s">
        <v>2137</v>
      </c>
      <c r="C1275" t="s">
        <v>2847</v>
      </c>
      <c r="D1275" t="s">
        <v>3675</v>
      </c>
      <c r="E1275" t="str">
        <f t="shared" si="19"/>
        <v>東京都港区六本木泉ガーデンタワー（２階）</v>
      </c>
    </row>
    <row r="1276" spans="1:5">
      <c r="A1276">
        <v>1066003</v>
      </c>
      <c r="B1276" t="s">
        <v>2137</v>
      </c>
      <c r="C1276" t="s">
        <v>2847</v>
      </c>
      <c r="D1276" t="s">
        <v>3676</v>
      </c>
      <c r="E1276" t="str">
        <f t="shared" si="19"/>
        <v>東京都港区六本木泉ガーデンタワー（３階）</v>
      </c>
    </row>
    <row r="1277" spans="1:5">
      <c r="A1277">
        <v>1066004</v>
      </c>
      <c r="B1277" t="s">
        <v>2137</v>
      </c>
      <c r="C1277" t="s">
        <v>2847</v>
      </c>
      <c r="D1277" t="s">
        <v>3677</v>
      </c>
      <c r="E1277" t="str">
        <f t="shared" si="19"/>
        <v>東京都港区六本木泉ガーデンタワー（４階）</v>
      </c>
    </row>
    <row r="1278" spans="1:5">
      <c r="A1278">
        <v>1066005</v>
      </c>
      <c r="B1278" t="s">
        <v>2137</v>
      </c>
      <c r="C1278" t="s">
        <v>2847</v>
      </c>
      <c r="D1278" t="s">
        <v>3678</v>
      </c>
      <c r="E1278" t="str">
        <f t="shared" si="19"/>
        <v>東京都港区六本木泉ガーデンタワー（５階）</v>
      </c>
    </row>
    <row r="1279" spans="1:5">
      <c r="A1279">
        <v>1066006</v>
      </c>
      <c r="B1279" t="s">
        <v>2137</v>
      </c>
      <c r="C1279" t="s">
        <v>2847</v>
      </c>
      <c r="D1279" t="s">
        <v>3679</v>
      </c>
      <c r="E1279" t="str">
        <f t="shared" si="19"/>
        <v>東京都港区六本木泉ガーデンタワー（６階）</v>
      </c>
    </row>
    <row r="1280" spans="1:5">
      <c r="A1280">
        <v>1066007</v>
      </c>
      <c r="B1280" t="s">
        <v>2137</v>
      </c>
      <c r="C1280" t="s">
        <v>2847</v>
      </c>
      <c r="D1280" t="s">
        <v>3680</v>
      </c>
      <c r="E1280" t="str">
        <f t="shared" si="19"/>
        <v>東京都港区六本木泉ガーデンタワー（７階）</v>
      </c>
    </row>
    <row r="1281" spans="1:5">
      <c r="A1281">
        <v>1066008</v>
      </c>
      <c r="B1281" t="s">
        <v>2137</v>
      </c>
      <c r="C1281" t="s">
        <v>2847</v>
      </c>
      <c r="D1281" t="s">
        <v>3681</v>
      </c>
      <c r="E1281" t="str">
        <f t="shared" ref="E1281:E1344" si="20">IF(D1281="以下に掲載がない場合",B1281&amp;C1281,B1281&amp;C1281&amp;D1281)</f>
        <v>東京都港区六本木泉ガーデンタワー（８階）</v>
      </c>
    </row>
    <row r="1282" spans="1:5">
      <c r="A1282">
        <v>1066009</v>
      </c>
      <c r="B1282" t="s">
        <v>2137</v>
      </c>
      <c r="C1282" t="s">
        <v>2847</v>
      </c>
      <c r="D1282" t="s">
        <v>3682</v>
      </c>
      <c r="E1282" t="str">
        <f t="shared" si="20"/>
        <v>東京都港区六本木泉ガーデンタワー（９階）</v>
      </c>
    </row>
    <row r="1283" spans="1:5">
      <c r="A1283">
        <v>1066010</v>
      </c>
      <c r="B1283" t="s">
        <v>2137</v>
      </c>
      <c r="C1283" t="s">
        <v>2847</v>
      </c>
      <c r="D1283" t="s">
        <v>3683</v>
      </c>
      <c r="E1283" t="str">
        <f t="shared" si="20"/>
        <v>東京都港区六本木泉ガーデンタワー（１０階）</v>
      </c>
    </row>
    <row r="1284" spans="1:5">
      <c r="A1284">
        <v>1066011</v>
      </c>
      <c r="B1284" t="s">
        <v>2137</v>
      </c>
      <c r="C1284" t="s">
        <v>2847</v>
      </c>
      <c r="D1284" t="s">
        <v>3684</v>
      </c>
      <c r="E1284" t="str">
        <f t="shared" si="20"/>
        <v>東京都港区六本木泉ガーデンタワー（１１階）</v>
      </c>
    </row>
    <row r="1285" spans="1:5">
      <c r="A1285">
        <v>1066012</v>
      </c>
      <c r="B1285" t="s">
        <v>2137</v>
      </c>
      <c r="C1285" t="s">
        <v>2847</v>
      </c>
      <c r="D1285" t="s">
        <v>3685</v>
      </c>
      <c r="E1285" t="str">
        <f t="shared" si="20"/>
        <v>東京都港区六本木泉ガーデンタワー（１２階）</v>
      </c>
    </row>
    <row r="1286" spans="1:5">
      <c r="A1286">
        <v>1066013</v>
      </c>
      <c r="B1286" t="s">
        <v>2137</v>
      </c>
      <c r="C1286" t="s">
        <v>2847</v>
      </c>
      <c r="D1286" t="s">
        <v>3686</v>
      </c>
      <c r="E1286" t="str">
        <f t="shared" si="20"/>
        <v>東京都港区六本木泉ガーデンタワー（１３階）</v>
      </c>
    </row>
    <row r="1287" spans="1:5">
      <c r="A1287">
        <v>1066014</v>
      </c>
      <c r="B1287" t="s">
        <v>2137</v>
      </c>
      <c r="C1287" t="s">
        <v>2847</v>
      </c>
      <c r="D1287" t="s">
        <v>3687</v>
      </c>
      <c r="E1287" t="str">
        <f t="shared" si="20"/>
        <v>東京都港区六本木泉ガーデンタワー（１４階）</v>
      </c>
    </row>
    <row r="1288" spans="1:5">
      <c r="A1288">
        <v>1066015</v>
      </c>
      <c r="B1288" t="s">
        <v>2137</v>
      </c>
      <c r="C1288" t="s">
        <v>2847</v>
      </c>
      <c r="D1288" t="s">
        <v>3688</v>
      </c>
      <c r="E1288" t="str">
        <f t="shared" si="20"/>
        <v>東京都港区六本木泉ガーデンタワー（１５階）</v>
      </c>
    </row>
    <row r="1289" spans="1:5">
      <c r="A1289">
        <v>1066016</v>
      </c>
      <c r="B1289" t="s">
        <v>2137</v>
      </c>
      <c r="C1289" t="s">
        <v>2847</v>
      </c>
      <c r="D1289" t="s">
        <v>3689</v>
      </c>
      <c r="E1289" t="str">
        <f t="shared" si="20"/>
        <v>東京都港区六本木泉ガーデンタワー（１６階）</v>
      </c>
    </row>
    <row r="1290" spans="1:5">
      <c r="A1290">
        <v>1066017</v>
      </c>
      <c r="B1290" t="s">
        <v>2137</v>
      </c>
      <c r="C1290" t="s">
        <v>2847</v>
      </c>
      <c r="D1290" t="s">
        <v>3690</v>
      </c>
      <c r="E1290" t="str">
        <f t="shared" si="20"/>
        <v>東京都港区六本木泉ガーデンタワー（１７階）</v>
      </c>
    </row>
    <row r="1291" spans="1:5">
      <c r="A1291">
        <v>1066018</v>
      </c>
      <c r="B1291" t="s">
        <v>2137</v>
      </c>
      <c r="C1291" t="s">
        <v>2847</v>
      </c>
      <c r="D1291" t="s">
        <v>3691</v>
      </c>
      <c r="E1291" t="str">
        <f t="shared" si="20"/>
        <v>東京都港区六本木泉ガーデンタワー（１８階）</v>
      </c>
    </row>
    <row r="1292" spans="1:5">
      <c r="A1292">
        <v>1066019</v>
      </c>
      <c r="B1292" t="s">
        <v>2137</v>
      </c>
      <c r="C1292" t="s">
        <v>2847</v>
      </c>
      <c r="D1292" t="s">
        <v>3692</v>
      </c>
      <c r="E1292" t="str">
        <f t="shared" si="20"/>
        <v>東京都港区六本木泉ガーデンタワー（１９階）</v>
      </c>
    </row>
    <row r="1293" spans="1:5">
      <c r="A1293">
        <v>1066020</v>
      </c>
      <c r="B1293" t="s">
        <v>2137</v>
      </c>
      <c r="C1293" t="s">
        <v>2847</v>
      </c>
      <c r="D1293" t="s">
        <v>3693</v>
      </c>
      <c r="E1293" t="str">
        <f t="shared" si="20"/>
        <v>東京都港区六本木泉ガーデンタワー（２０階）</v>
      </c>
    </row>
    <row r="1294" spans="1:5">
      <c r="A1294">
        <v>1066021</v>
      </c>
      <c r="B1294" t="s">
        <v>2137</v>
      </c>
      <c r="C1294" t="s">
        <v>2847</v>
      </c>
      <c r="D1294" t="s">
        <v>3694</v>
      </c>
      <c r="E1294" t="str">
        <f t="shared" si="20"/>
        <v>東京都港区六本木泉ガーデンタワー（２１階）</v>
      </c>
    </row>
    <row r="1295" spans="1:5">
      <c r="A1295">
        <v>1066022</v>
      </c>
      <c r="B1295" t="s">
        <v>2137</v>
      </c>
      <c r="C1295" t="s">
        <v>2847</v>
      </c>
      <c r="D1295" t="s">
        <v>3695</v>
      </c>
      <c r="E1295" t="str">
        <f t="shared" si="20"/>
        <v>東京都港区六本木泉ガーデンタワー（２２階）</v>
      </c>
    </row>
    <row r="1296" spans="1:5">
      <c r="A1296">
        <v>1066023</v>
      </c>
      <c r="B1296" t="s">
        <v>2137</v>
      </c>
      <c r="C1296" t="s">
        <v>2847</v>
      </c>
      <c r="D1296" t="s">
        <v>3696</v>
      </c>
      <c r="E1296" t="str">
        <f t="shared" si="20"/>
        <v>東京都港区六本木泉ガーデンタワー（２３階）</v>
      </c>
    </row>
    <row r="1297" spans="1:5">
      <c r="A1297">
        <v>1066024</v>
      </c>
      <c r="B1297" t="s">
        <v>2137</v>
      </c>
      <c r="C1297" t="s">
        <v>2847</v>
      </c>
      <c r="D1297" t="s">
        <v>3697</v>
      </c>
      <c r="E1297" t="str">
        <f t="shared" si="20"/>
        <v>東京都港区六本木泉ガーデンタワー（２４階）</v>
      </c>
    </row>
    <row r="1298" spans="1:5">
      <c r="A1298">
        <v>1066025</v>
      </c>
      <c r="B1298" t="s">
        <v>2137</v>
      </c>
      <c r="C1298" t="s">
        <v>2847</v>
      </c>
      <c r="D1298" t="s">
        <v>3698</v>
      </c>
      <c r="E1298" t="str">
        <f t="shared" si="20"/>
        <v>東京都港区六本木泉ガーデンタワー（２５階）</v>
      </c>
    </row>
    <row r="1299" spans="1:5">
      <c r="A1299">
        <v>1066026</v>
      </c>
      <c r="B1299" t="s">
        <v>2137</v>
      </c>
      <c r="C1299" t="s">
        <v>2847</v>
      </c>
      <c r="D1299" t="s">
        <v>3699</v>
      </c>
      <c r="E1299" t="str">
        <f t="shared" si="20"/>
        <v>東京都港区六本木泉ガーデンタワー（２６階）</v>
      </c>
    </row>
    <row r="1300" spans="1:5">
      <c r="A1300">
        <v>1066027</v>
      </c>
      <c r="B1300" t="s">
        <v>2137</v>
      </c>
      <c r="C1300" t="s">
        <v>2847</v>
      </c>
      <c r="D1300" t="s">
        <v>3700</v>
      </c>
      <c r="E1300" t="str">
        <f t="shared" si="20"/>
        <v>東京都港区六本木泉ガーデンタワー（２７階）</v>
      </c>
    </row>
    <row r="1301" spans="1:5">
      <c r="A1301">
        <v>1066028</v>
      </c>
      <c r="B1301" t="s">
        <v>2137</v>
      </c>
      <c r="C1301" t="s">
        <v>2847</v>
      </c>
      <c r="D1301" t="s">
        <v>3701</v>
      </c>
      <c r="E1301" t="str">
        <f t="shared" si="20"/>
        <v>東京都港区六本木泉ガーデンタワー（２８階）</v>
      </c>
    </row>
    <row r="1302" spans="1:5">
      <c r="A1302">
        <v>1066029</v>
      </c>
      <c r="B1302" t="s">
        <v>2137</v>
      </c>
      <c r="C1302" t="s">
        <v>2847</v>
      </c>
      <c r="D1302" t="s">
        <v>3702</v>
      </c>
      <c r="E1302" t="str">
        <f t="shared" si="20"/>
        <v>東京都港区六本木泉ガーデンタワー（２９階）</v>
      </c>
    </row>
    <row r="1303" spans="1:5">
      <c r="A1303">
        <v>1066030</v>
      </c>
      <c r="B1303" t="s">
        <v>2137</v>
      </c>
      <c r="C1303" t="s">
        <v>2847</v>
      </c>
      <c r="D1303" t="s">
        <v>3703</v>
      </c>
      <c r="E1303" t="str">
        <f t="shared" si="20"/>
        <v>東京都港区六本木泉ガーデンタワー（３０階）</v>
      </c>
    </row>
    <row r="1304" spans="1:5">
      <c r="A1304">
        <v>1066031</v>
      </c>
      <c r="B1304" t="s">
        <v>2137</v>
      </c>
      <c r="C1304" t="s">
        <v>2847</v>
      </c>
      <c r="D1304" t="s">
        <v>3704</v>
      </c>
      <c r="E1304" t="str">
        <f t="shared" si="20"/>
        <v>東京都港区六本木泉ガーデンタワー（３１階）</v>
      </c>
    </row>
    <row r="1305" spans="1:5">
      <c r="A1305">
        <v>1066032</v>
      </c>
      <c r="B1305" t="s">
        <v>2137</v>
      </c>
      <c r="C1305" t="s">
        <v>2847</v>
      </c>
      <c r="D1305" t="s">
        <v>3705</v>
      </c>
      <c r="E1305" t="str">
        <f t="shared" si="20"/>
        <v>東京都港区六本木泉ガーデンタワー（３２階）</v>
      </c>
    </row>
    <row r="1306" spans="1:5">
      <c r="A1306">
        <v>1066033</v>
      </c>
      <c r="B1306" t="s">
        <v>2137</v>
      </c>
      <c r="C1306" t="s">
        <v>2847</v>
      </c>
      <c r="D1306" t="s">
        <v>3706</v>
      </c>
      <c r="E1306" t="str">
        <f t="shared" si="20"/>
        <v>東京都港区六本木泉ガーデンタワー（３３階）</v>
      </c>
    </row>
    <row r="1307" spans="1:5">
      <c r="A1307">
        <v>1066034</v>
      </c>
      <c r="B1307" t="s">
        <v>2137</v>
      </c>
      <c r="C1307" t="s">
        <v>2847</v>
      </c>
      <c r="D1307" t="s">
        <v>3707</v>
      </c>
      <c r="E1307" t="str">
        <f t="shared" si="20"/>
        <v>東京都港区六本木泉ガーデンタワー（３４階）</v>
      </c>
    </row>
    <row r="1308" spans="1:5">
      <c r="A1308">
        <v>1066035</v>
      </c>
      <c r="B1308" t="s">
        <v>2137</v>
      </c>
      <c r="C1308" t="s">
        <v>2847</v>
      </c>
      <c r="D1308" t="s">
        <v>3708</v>
      </c>
      <c r="E1308" t="str">
        <f t="shared" si="20"/>
        <v>東京都港区六本木泉ガーデンタワー（３５階）</v>
      </c>
    </row>
    <row r="1309" spans="1:5">
      <c r="A1309">
        <v>1066036</v>
      </c>
      <c r="B1309" t="s">
        <v>2137</v>
      </c>
      <c r="C1309" t="s">
        <v>2847</v>
      </c>
      <c r="D1309" t="s">
        <v>3709</v>
      </c>
      <c r="E1309" t="str">
        <f t="shared" si="20"/>
        <v>東京都港区六本木泉ガーデンタワー（３６階）</v>
      </c>
    </row>
    <row r="1310" spans="1:5">
      <c r="A1310">
        <v>1066037</v>
      </c>
      <c r="B1310" t="s">
        <v>2137</v>
      </c>
      <c r="C1310" t="s">
        <v>2847</v>
      </c>
      <c r="D1310" t="s">
        <v>3710</v>
      </c>
      <c r="E1310" t="str">
        <f t="shared" si="20"/>
        <v>東京都港区六本木泉ガーデンタワー（３７階）</v>
      </c>
    </row>
    <row r="1311" spans="1:5">
      <c r="A1311">
        <v>1066038</v>
      </c>
      <c r="B1311" t="s">
        <v>2137</v>
      </c>
      <c r="C1311" t="s">
        <v>2847</v>
      </c>
      <c r="D1311" t="s">
        <v>3711</v>
      </c>
      <c r="E1311" t="str">
        <f t="shared" si="20"/>
        <v>東京都港区六本木泉ガーデンタワー（３８階）</v>
      </c>
    </row>
    <row r="1312" spans="1:5">
      <c r="A1312">
        <v>1066039</v>
      </c>
      <c r="B1312" t="s">
        <v>2137</v>
      </c>
      <c r="C1312" t="s">
        <v>2847</v>
      </c>
      <c r="D1312" t="s">
        <v>3712</v>
      </c>
      <c r="E1312" t="str">
        <f t="shared" si="20"/>
        <v>東京都港区六本木泉ガーデンタワー（３９階）</v>
      </c>
    </row>
    <row r="1313" spans="1:5">
      <c r="A1313">
        <v>1066040</v>
      </c>
      <c r="B1313" t="s">
        <v>2137</v>
      </c>
      <c r="C1313" t="s">
        <v>2847</v>
      </c>
      <c r="D1313" t="s">
        <v>3713</v>
      </c>
      <c r="E1313" t="str">
        <f t="shared" si="20"/>
        <v>東京都港区六本木泉ガーデンタワー（４０階）</v>
      </c>
    </row>
    <row r="1314" spans="1:5">
      <c r="A1314">
        <v>1066041</v>
      </c>
      <c r="B1314" t="s">
        <v>2137</v>
      </c>
      <c r="C1314" t="s">
        <v>2847</v>
      </c>
      <c r="D1314" t="s">
        <v>3714</v>
      </c>
      <c r="E1314" t="str">
        <f t="shared" si="20"/>
        <v>東京都港区六本木泉ガーデンタワー（４１階）</v>
      </c>
    </row>
    <row r="1315" spans="1:5">
      <c r="A1315">
        <v>1066042</v>
      </c>
      <c r="B1315" t="s">
        <v>2137</v>
      </c>
      <c r="C1315" t="s">
        <v>2847</v>
      </c>
      <c r="D1315" t="s">
        <v>3715</v>
      </c>
      <c r="E1315" t="str">
        <f t="shared" si="20"/>
        <v>東京都港区六本木泉ガーデンタワー（４２階）</v>
      </c>
    </row>
    <row r="1316" spans="1:5">
      <c r="A1316">
        <v>1066043</v>
      </c>
      <c r="B1316" t="s">
        <v>2137</v>
      </c>
      <c r="C1316" t="s">
        <v>2847</v>
      </c>
      <c r="D1316" t="s">
        <v>3716</v>
      </c>
      <c r="E1316" t="str">
        <f t="shared" si="20"/>
        <v>東京都港区六本木泉ガーデンタワー（４３階）</v>
      </c>
    </row>
    <row r="1317" spans="1:5">
      <c r="A1317">
        <v>1066044</v>
      </c>
      <c r="B1317" t="s">
        <v>2137</v>
      </c>
      <c r="C1317" t="s">
        <v>2847</v>
      </c>
      <c r="D1317" t="s">
        <v>3717</v>
      </c>
      <c r="E1317" t="str">
        <f t="shared" si="20"/>
        <v>東京都港区六本木泉ガーデンタワー（４４階）</v>
      </c>
    </row>
    <row r="1318" spans="1:5">
      <c r="A1318">
        <v>1066045</v>
      </c>
      <c r="B1318" t="s">
        <v>2137</v>
      </c>
      <c r="C1318" t="s">
        <v>2847</v>
      </c>
      <c r="D1318" t="s">
        <v>3718</v>
      </c>
      <c r="E1318" t="str">
        <f t="shared" si="20"/>
        <v>東京都港区六本木泉ガーデンタワー（４５階）</v>
      </c>
    </row>
    <row r="1319" spans="1:5">
      <c r="A1319">
        <v>1066090</v>
      </c>
      <c r="B1319" t="s">
        <v>2137</v>
      </c>
      <c r="C1319" t="s">
        <v>2847</v>
      </c>
      <c r="D1319" t="s">
        <v>3673</v>
      </c>
      <c r="E1319" t="str">
        <f t="shared" si="20"/>
        <v>東京都港区六本木泉ガーデンタワー（地階・階層不明）</v>
      </c>
    </row>
    <row r="1320" spans="1:5">
      <c r="A1320">
        <v>1066101</v>
      </c>
      <c r="B1320" t="s">
        <v>2137</v>
      </c>
      <c r="C1320" t="s">
        <v>2847</v>
      </c>
      <c r="D1320" t="s">
        <v>3764</v>
      </c>
      <c r="E1320" t="str">
        <f t="shared" si="20"/>
        <v>東京都港区六本木六本木ヒルズ森タワー（１階）</v>
      </c>
    </row>
    <row r="1321" spans="1:5">
      <c r="A1321">
        <v>1066102</v>
      </c>
      <c r="B1321" t="s">
        <v>2137</v>
      </c>
      <c r="C1321" t="s">
        <v>2847</v>
      </c>
      <c r="D1321" t="s">
        <v>3765</v>
      </c>
      <c r="E1321" t="str">
        <f t="shared" si="20"/>
        <v>東京都港区六本木六本木ヒルズ森タワー（２階）</v>
      </c>
    </row>
    <row r="1322" spans="1:5">
      <c r="A1322">
        <v>1066103</v>
      </c>
      <c r="B1322" t="s">
        <v>2137</v>
      </c>
      <c r="C1322" t="s">
        <v>2847</v>
      </c>
      <c r="D1322" t="s">
        <v>3766</v>
      </c>
      <c r="E1322" t="str">
        <f t="shared" si="20"/>
        <v>東京都港区六本木六本木ヒルズ森タワー（３階）</v>
      </c>
    </row>
    <row r="1323" spans="1:5">
      <c r="A1323">
        <v>1066104</v>
      </c>
      <c r="B1323" t="s">
        <v>2137</v>
      </c>
      <c r="C1323" t="s">
        <v>2847</v>
      </c>
      <c r="D1323" t="s">
        <v>3767</v>
      </c>
      <c r="E1323" t="str">
        <f t="shared" si="20"/>
        <v>東京都港区六本木六本木ヒルズ森タワー（４階）</v>
      </c>
    </row>
    <row r="1324" spans="1:5">
      <c r="A1324">
        <v>1066105</v>
      </c>
      <c r="B1324" t="s">
        <v>2137</v>
      </c>
      <c r="C1324" t="s">
        <v>2847</v>
      </c>
      <c r="D1324" t="s">
        <v>3768</v>
      </c>
      <c r="E1324" t="str">
        <f t="shared" si="20"/>
        <v>東京都港区六本木六本木ヒルズ森タワー（５階）</v>
      </c>
    </row>
    <row r="1325" spans="1:5">
      <c r="A1325">
        <v>1066106</v>
      </c>
      <c r="B1325" t="s">
        <v>2137</v>
      </c>
      <c r="C1325" t="s">
        <v>2847</v>
      </c>
      <c r="D1325" t="s">
        <v>3769</v>
      </c>
      <c r="E1325" t="str">
        <f t="shared" si="20"/>
        <v>東京都港区六本木六本木ヒルズ森タワー（６階）</v>
      </c>
    </row>
    <row r="1326" spans="1:5">
      <c r="A1326">
        <v>1066107</v>
      </c>
      <c r="B1326" t="s">
        <v>2137</v>
      </c>
      <c r="C1326" t="s">
        <v>2847</v>
      </c>
      <c r="D1326" t="s">
        <v>3770</v>
      </c>
      <c r="E1326" t="str">
        <f t="shared" si="20"/>
        <v>東京都港区六本木六本木ヒルズ森タワー（７階）</v>
      </c>
    </row>
    <row r="1327" spans="1:5">
      <c r="A1327">
        <v>1066108</v>
      </c>
      <c r="B1327" t="s">
        <v>2137</v>
      </c>
      <c r="C1327" t="s">
        <v>2847</v>
      </c>
      <c r="D1327" t="s">
        <v>3771</v>
      </c>
      <c r="E1327" t="str">
        <f t="shared" si="20"/>
        <v>東京都港区六本木六本木ヒルズ森タワー（８階）</v>
      </c>
    </row>
    <row r="1328" spans="1:5">
      <c r="A1328">
        <v>1066109</v>
      </c>
      <c r="B1328" t="s">
        <v>2137</v>
      </c>
      <c r="C1328" t="s">
        <v>2847</v>
      </c>
      <c r="D1328" t="s">
        <v>3772</v>
      </c>
      <c r="E1328" t="str">
        <f t="shared" si="20"/>
        <v>東京都港区六本木六本木ヒルズ森タワー（９階）</v>
      </c>
    </row>
    <row r="1329" spans="1:5">
      <c r="A1329">
        <v>1066110</v>
      </c>
      <c r="B1329" t="s">
        <v>2137</v>
      </c>
      <c r="C1329" t="s">
        <v>2847</v>
      </c>
      <c r="D1329" t="s">
        <v>3773</v>
      </c>
      <c r="E1329" t="str">
        <f t="shared" si="20"/>
        <v>東京都港区六本木六本木ヒルズ森タワー（１０階）</v>
      </c>
    </row>
    <row r="1330" spans="1:5">
      <c r="A1330">
        <v>1066111</v>
      </c>
      <c r="B1330" t="s">
        <v>2137</v>
      </c>
      <c r="C1330" t="s">
        <v>2847</v>
      </c>
      <c r="D1330" t="s">
        <v>3774</v>
      </c>
      <c r="E1330" t="str">
        <f t="shared" si="20"/>
        <v>東京都港区六本木六本木ヒルズ森タワー（１１階）</v>
      </c>
    </row>
    <row r="1331" spans="1:5">
      <c r="A1331">
        <v>1066112</v>
      </c>
      <c r="B1331" t="s">
        <v>2137</v>
      </c>
      <c r="C1331" t="s">
        <v>2847</v>
      </c>
      <c r="D1331" t="s">
        <v>3775</v>
      </c>
      <c r="E1331" t="str">
        <f t="shared" si="20"/>
        <v>東京都港区六本木六本木ヒルズ森タワー（１２階）</v>
      </c>
    </row>
    <row r="1332" spans="1:5">
      <c r="A1332">
        <v>1066113</v>
      </c>
      <c r="B1332" t="s">
        <v>2137</v>
      </c>
      <c r="C1332" t="s">
        <v>2847</v>
      </c>
      <c r="D1332" t="s">
        <v>3776</v>
      </c>
      <c r="E1332" t="str">
        <f t="shared" si="20"/>
        <v>東京都港区六本木六本木ヒルズ森タワー（１３階）</v>
      </c>
    </row>
    <row r="1333" spans="1:5">
      <c r="A1333">
        <v>1066114</v>
      </c>
      <c r="B1333" t="s">
        <v>2137</v>
      </c>
      <c r="C1333" t="s">
        <v>2847</v>
      </c>
      <c r="D1333" t="s">
        <v>3777</v>
      </c>
      <c r="E1333" t="str">
        <f t="shared" si="20"/>
        <v>東京都港区六本木六本木ヒルズ森タワー（１４階）</v>
      </c>
    </row>
    <row r="1334" spans="1:5">
      <c r="A1334">
        <v>1066115</v>
      </c>
      <c r="B1334" t="s">
        <v>2137</v>
      </c>
      <c r="C1334" t="s">
        <v>2847</v>
      </c>
      <c r="D1334" t="s">
        <v>3778</v>
      </c>
      <c r="E1334" t="str">
        <f t="shared" si="20"/>
        <v>東京都港区六本木六本木ヒルズ森タワー（１５階）</v>
      </c>
    </row>
    <row r="1335" spans="1:5">
      <c r="A1335">
        <v>1066116</v>
      </c>
      <c r="B1335" t="s">
        <v>2137</v>
      </c>
      <c r="C1335" t="s">
        <v>2847</v>
      </c>
      <c r="D1335" t="s">
        <v>3779</v>
      </c>
      <c r="E1335" t="str">
        <f t="shared" si="20"/>
        <v>東京都港区六本木六本木ヒルズ森タワー（１６階）</v>
      </c>
    </row>
    <row r="1336" spans="1:5">
      <c r="A1336">
        <v>1066117</v>
      </c>
      <c r="B1336" t="s">
        <v>2137</v>
      </c>
      <c r="C1336" t="s">
        <v>2847</v>
      </c>
      <c r="D1336" t="s">
        <v>3780</v>
      </c>
      <c r="E1336" t="str">
        <f t="shared" si="20"/>
        <v>東京都港区六本木六本木ヒルズ森タワー（１７階）</v>
      </c>
    </row>
    <row r="1337" spans="1:5">
      <c r="A1337">
        <v>1066118</v>
      </c>
      <c r="B1337" t="s">
        <v>2137</v>
      </c>
      <c r="C1337" t="s">
        <v>2847</v>
      </c>
      <c r="D1337" t="s">
        <v>3781</v>
      </c>
      <c r="E1337" t="str">
        <f t="shared" si="20"/>
        <v>東京都港区六本木六本木ヒルズ森タワー（１８階）</v>
      </c>
    </row>
    <row r="1338" spans="1:5">
      <c r="A1338">
        <v>1066119</v>
      </c>
      <c r="B1338" t="s">
        <v>2137</v>
      </c>
      <c r="C1338" t="s">
        <v>2847</v>
      </c>
      <c r="D1338" t="s">
        <v>3782</v>
      </c>
      <c r="E1338" t="str">
        <f t="shared" si="20"/>
        <v>東京都港区六本木六本木ヒルズ森タワー（１９階）</v>
      </c>
    </row>
    <row r="1339" spans="1:5">
      <c r="A1339">
        <v>1066120</v>
      </c>
      <c r="B1339" t="s">
        <v>2137</v>
      </c>
      <c r="C1339" t="s">
        <v>2847</v>
      </c>
      <c r="D1339" t="s">
        <v>3783</v>
      </c>
      <c r="E1339" t="str">
        <f t="shared" si="20"/>
        <v>東京都港区六本木六本木ヒルズ森タワー（２０階）</v>
      </c>
    </row>
    <row r="1340" spans="1:5">
      <c r="A1340">
        <v>1066121</v>
      </c>
      <c r="B1340" t="s">
        <v>2137</v>
      </c>
      <c r="C1340" t="s">
        <v>2847</v>
      </c>
      <c r="D1340" t="s">
        <v>3784</v>
      </c>
      <c r="E1340" t="str">
        <f t="shared" si="20"/>
        <v>東京都港区六本木六本木ヒルズ森タワー（２１階）</v>
      </c>
    </row>
    <row r="1341" spans="1:5">
      <c r="A1341">
        <v>1066122</v>
      </c>
      <c r="B1341" t="s">
        <v>2137</v>
      </c>
      <c r="C1341" t="s">
        <v>2847</v>
      </c>
      <c r="D1341" t="s">
        <v>3785</v>
      </c>
      <c r="E1341" t="str">
        <f t="shared" si="20"/>
        <v>東京都港区六本木六本木ヒルズ森タワー（２２階）</v>
      </c>
    </row>
    <row r="1342" spans="1:5">
      <c r="A1342">
        <v>1066123</v>
      </c>
      <c r="B1342" t="s">
        <v>2137</v>
      </c>
      <c r="C1342" t="s">
        <v>2847</v>
      </c>
      <c r="D1342" t="s">
        <v>3786</v>
      </c>
      <c r="E1342" t="str">
        <f t="shared" si="20"/>
        <v>東京都港区六本木六本木ヒルズ森タワー（２３階）</v>
      </c>
    </row>
    <row r="1343" spans="1:5">
      <c r="A1343">
        <v>1066124</v>
      </c>
      <c r="B1343" t="s">
        <v>2137</v>
      </c>
      <c r="C1343" t="s">
        <v>2847</v>
      </c>
      <c r="D1343" t="s">
        <v>3787</v>
      </c>
      <c r="E1343" t="str">
        <f t="shared" si="20"/>
        <v>東京都港区六本木六本木ヒルズ森タワー（２４階）</v>
      </c>
    </row>
    <row r="1344" spans="1:5">
      <c r="A1344">
        <v>1066125</v>
      </c>
      <c r="B1344" t="s">
        <v>2137</v>
      </c>
      <c r="C1344" t="s">
        <v>2847</v>
      </c>
      <c r="D1344" t="s">
        <v>3788</v>
      </c>
      <c r="E1344" t="str">
        <f t="shared" si="20"/>
        <v>東京都港区六本木六本木ヒルズ森タワー（２５階）</v>
      </c>
    </row>
    <row r="1345" spans="1:5">
      <c r="A1345">
        <v>1066126</v>
      </c>
      <c r="B1345" t="s">
        <v>2137</v>
      </c>
      <c r="C1345" t="s">
        <v>2847</v>
      </c>
      <c r="D1345" t="s">
        <v>3789</v>
      </c>
      <c r="E1345" t="str">
        <f t="shared" ref="E1345:E1408" si="21">IF(D1345="以下に掲載がない場合",B1345&amp;C1345,B1345&amp;C1345&amp;D1345)</f>
        <v>東京都港区六本木六本木ヒルズ森タワー（２６階）</v>
      </c>
    </row>
    <row r="1346" spans="1:5">
      <c r="A1346">
        <v>1066127</v>
      </c>
      <c r="B1346" t="s">
        <v>2137</v>
      </c>
      <c r="C1346" t="s">
        <v>2847</v>
      </c>
      <c r="D1346" t="s">
        <v>3790</v>
      </c>
      <c r="E1346" t="str">
        <f t="shared" si="21"/>
        <v>東京都港区六本木六本木ヒルズ森タワー（２７階）</v>
      </c>
    </row>
    <row r="1347" spans="1:5">
      <c r="A1347">
        <v>1066128</v>
      </c>
      <c r="B1347" t="s">
        <v>2137</v>
      </c>
      <c r="C1347" t="s">
        <v>2847</v>
      </c>
      <c r="D1347" t="s">
        <v>3791</v>
      </c>
      <c r="E1347" t="str">
        <f t="shared" si="21"/>
        <v>東京都港区六本木六本木ヒルズ森タワー（２８階）</v>
      </c>
    </row>
    <row r="1348" spans="1:5">
      <c r="A1348">
        <v>1066129</v>
      </c>
      <c r="B1348" t="s">
        <v>2137</v>
      </c>
      <c r="C1348" t="s">
        <v>2847</v>
      </c>
      <c r="D1348" t="s">
        <v>3792</v>
      </c>
      <c r="E1348" t="str">
        <f t="shared" si="21"/>
        <v>東京都港区六本木六本木ヒルズ森タワー（２９階）</v>
      </c>
    </row>
    <row r="1349" spans="1:5">
      <c r="A1349">
        <v>1066130</v>
      </c>
      <c r="B1349" t="s">
        <v>2137</v>
      </c>
      <c r="C1349" t="s">
        <v>2847</v>
      </c>
      <c r="D1349" t="s">
        <v>3793</v>
      </c>
      <c r="E1349" t="str">
        <f t="shared" si="21"/>
        <v>東京都港区六本木六本木ヒルズ森タワー（３０階）</v>
      </c>
    </row>
    <row r="1350" spans="1:5">
      <c r="A1350">
        <v>1066131</v>
      </c>
      <c r="B1350" t="s">
        <v>2137</v>
      </c>
      <c r="C1350" t="s">
        <v>2847</v>
      </c>
      <c r="D1350" t="s">
        <v>3794</v>
      </c>
      <c r="E1350" t="str">
        <f t="shared" si="21"/>
        <v>東京都港区六本木六本木ヒルズ森タワー（３１階）</v>
      </c>
    </row>
    <row r="1351" spans="1:5">
      <c r="A1351">
        <v>1066132</v>
      </c>
      <c r="B1351" t="s">
        <v>2137</v>
      </c>
      <c r="C1351" t="s">
        <v>2847</v>
      </c>
      <c r="D1351" t="s">
        <v>3795</v>
      </c>
      <c r="E1351" t="str">
        <f t="shared" si="21"/>
        <v>東京都港区六本木六本木ヒルズ森タワー（３２階）</v>
      </c>
    </row>
    <row r="1352" spans="1:5">
      <c r="A1352">
        <v>1066133</v>
      </c>
      <c r="B1352" t="s">
        <v>2137</v>
      </c>
      <c r="C1352" t="s">
        <v>2847</v>
      </c>
      <c r="D1352" t="s">
        <v>3796</v>
      </c>
      <c r="E1352" t="str">
        <f t="shared" si="21"/>
        <v>東京都港区六本木六本木ヒルズ森タワー（３３階）</v>
      </c>
    </row>
    <row r="1353" spans="1:5">
      <c r="A1353">
        <v>1066134</v>
      </c>
      <c r="B1353" t="s">
        <v>2137</v>
      </c>
      <c r="C1353" t="s">
        <v>2847</v>
      </c>
      <c r="D1353" t="s">
        <v>3797</v>
      </c>
      <c r="E1353" t="str">
        <f t="shared" si="21"/>
        <v>東京都港区六本木六本木ヒルズ森タワー（３４階）</v>
      </c>
    </row>
    <row r="1354" spans="1:5">
      <c r="A1354">
        <v>1066135</v>
      </c>
      <c r="B1354" t="s">
        <v>2137</v>
      </c>
      <c r="C1354" t="s">
        <v>2847</v>
      </c>
      <c r="D1354" t="s">
        <v>3798</v>
      </c>
      <c r="E1354" t="str">
        <f t="shared" si="21"/>
        <v>東京都港区六本木六本木ヒルズ森タワー（３５階）</v>
      </c>
    </row>
    <row r="1355" spans="1:5">
      <c r="A1355">
        <v>1066136</v>
      </c>
      <c r="B1355" t="s">
        <v>2137</v>
      </c>
      <c r="C1355" t="s">
        <v>2847</v>
      </c>
      <c r="D1355" t="s">
        <v>3799</v>
      </c>
      <c r="E1355" t="str">
        <f t="shared" si="21"/>
        <v>東京都港区六本木六本木ヒルズ森タワー（３６階）</v>
      </c>
    </row>
    <row r="1356" spans="1:5">
      <c r="A1356">
        <v>1066137</v>
      </c>
      <c r="B1356" t="s">
        <v>2137</v>
      </c>
      <c r="C1356" t="s">
        <v>2847</v>
      </c>
      <c r="D1356" t="s">
        <v>3800</v>
      </c>
      <c r="E1356" t="str">
        <f t="shared" si="21"/>
        <v>東京都港区六本木六本木ヒルズ森タワー（３７階）</v>
      </c>
    </row>
    <row r="1357" spans="1:5">
      <c r="A1357">
        <v>1066138</v>
      </c>
      <c r="B1357" t="s">
        <v>2137</v>
      </c>
      <c r="C1357" t="s">
        <v>2847</v>
      </c>
      <c r="D1357" t="s">
        <v>3801</v>
      </c>
      <c r="E1357" t="str">
        <f t="shared" si="21"/>
        <v>東京都港区六本木六本木ヒルズ森タワー（３８階）</v>
      </c>
    </row>
    <row r="1358" spans="1:5">
      <c r="A1358">
        <v>1066139</v>
      </c>
      <c r="B1358" t="s">
        <v>2137</v>
      </c>
      <c r="C1358" t="s">
        <v>2847</v>
      </c>
      <c r="D1358" t="s">
        <v>3802</v>
      </c>
      <c r="E1358" t="str">
        <f t="shared" si="21"/>
        <v>東京都港区六本木六本木ヒルズ森タワー（３９階）</v>
      </c>
    </row>
    <row r="1359" spans="1:5">
      <c r="A1359">
        <v>1066140</v>
      </c>
      <c r="B1359" t="s">
        <v>2137</v>
      </c>
      <c r="C1359" t="s">
        <v>2847</v>
      </c>
      <c r="D1359" t="s">
        <v>3803</v>
      </c>
      <c r="E1359" t="str">
        <f t="shared" si="21"/>
        <v>東京都港区六本木六本木ヒルズ森タワー（４０階）</v>
      </c>
    </row>
    <row r="1360" spans="1:5">
      <c r="A1360">
        <v>1066141</v>
      </c>
      <c r="B1360" t="s">
        <v>2137</v>
      </c>
      <c r="C1360" t="s">
        <v>2847</v>
      </c>
      <c r="D1360" t="s">
        <v>3804</v>
      </c>
      <c r="E1360" t="str">
        <f t="shared" si="21"/>
        <v>東京都港区六本木六本木ヒルズ森タワー（４１階）</v>
      </c>
    </row>
    <row r="1361" spans="1:5">
      <c r="A1361">
        <v>1066142</v>
      </c>
      <c r="B1361" t="s">
        <v>2137</v>
      </c>
      <c r="C1361" t="s">
        <v>2847</v>
      </c>
      <c r="D1361" t="s">
        <v>3805</v>
      </c>
      <c r="E1361" t="str">
        <f t="shared" si="21"/>
        <v>東京都港区六本木六本木ヒルズ森タワー（４２階）</v>
      </c>
    </row>
    <row r="1362" spans="1:5">
      <c r="A1362">
        <v>1066143</v>
      </c>
      <c r="B1362" t="s">
        <v>2137</v>
      </c>
      <c r="C1362" t="s">
        <v>2847</v>
      </c>
      <c r="D1362" t="s">
        <v>3806</v>
      </c>
      <c r="E1362" t="str">
        <f t="shared" si="21"/>
        <v>東京都港区六本木六本木ヒルズ森タワー（４３階）</v>
      </c>
    </row>
    <row r="1363" spans="1:5">
      <c r="A1363">
        <v>1066144</v>
      </c>
      <c r="B1363" t="s">
        <v>2137</v>
      </c>
      <c r="C1363" t="s">
        <v>2847</v>
      </c>
      <c r="D1363" t="s">
        <v>3807</v>
      </c>
      <c r="E1363" t="str">
        <f t="shared" si="21"/>
        <v>東京都港区六本木六本木ヒルズ森タワー（４４階）</v>
      </c>
    </row>
    <row r="1364" spans="1:5">
      <c r="A1364">
        <v>1066145</v>
      </c>
      <c r="B1364" t="s">
        <v>2137</v>
      </c>
      <c r="C1364" t="s">
        <v>2847</v>
      </c>
      <c r="D1364" t="s">
        <v>3808</v>
      </c>
      <c r="E1364" t="str">
        <f t="shared" si="21"/>
        <v>東京都港区六本木六本木ヒルズ森タワー（４５階）</v>
      </c>
    </row>
    <row r="1365" spans="1:5">
      <c r="A1365">
        <v>1066146</v>
      </c>
      <c r="B1365" t="s">
        <v>2137</v>
      </c>
      <c r="C1365" t="s">
        <v>2847</v>
      </c>
      <c r="D1365" t="s">
        <v>3809</v>
      </c>
      <c r="E1365" t="str">
        <f t="shared" si="21"/>
        <v>東京都港区六本木六本木ヒルズ森タワー（４６階）</v>
      </c>
    </row>
    <row r="1366" spans="1:5">
      <c r="A1366">
        <v>1066147</v>
      </c>
      <c r="B1366" t="s">
        <v>2137</v>
      </c>
      <c r="C1366" t="s">
        <v>2847</v>
      </c>
      <c r="D1366" t="s">
        <v>3810</v>
      </c>
      <c r="E1366" t="str">
        <f t="shared" si="21"/>
        <v>東京都港区六本木六本木ヒルズ森タワー（４７階）</v>
      </c>
    </row>
    <row r="1367" spans="1:5">
      <c r="A1367">
        <v>1066148</v>
      </c>
      <c r="B1367" t="s">
        <v>2137</v>
      </c>
      <c r="C1367" t="s">
        <v>2847</v>
      </c>
      <c r="D1367" t="s">
        <v>3811</v>
      </c>
      <c r="E1367" t="str">
        <f t="shared" si="21"/>
        <v>東京都港区六本木六本木ヒルズ森タワー（４８階）</v>
      </c>
    </row>
    <row r="1368" spans="1:5">
      <c r="A1368">
        <v>1066149</v>
      </c>
      <c r="B1368" t="s">
        <v>2137</v>
      </c>
      <c r="C1368" t="s">
        <v>2847</v>
      </c>
      <c r="D1368" t="s">
        <v>3812</v>
      </c>
      <c r="E1368" t="str">
        <f t="shared" si="21"/>
        <v>東京都港区六本木六本木ヒルズ森タワー（４９階）</v>
      </c>
    </row>
    <row r="1369" spans="1:5">
      <c r="A1369">
        <v>1066150</v>
      </c>
      <c r="B1369" t="s">
        <v>2137</v>
      </c>
      <c r="C1369" t="s">
        <v>2847</v>
      </c>
      <c r="D1369" t="s">
        <v>3813</v>
      </c>
      <c r="E1369" t="str">
        <f t="shared" si="21"/>
        <v>東京都港区六本木六本木ヒルズ森タワー（５０階）</v>
      </c>
    </row>
    <row r="1370" spans="1:5">
      <c r="A1370">
        <v>1066151</v>
      </c>
      <c r="B1370" t="s">
        <v>2137</v>
      </c>
      <c r="C1370" t="s">
        <v>2847</v>
      </c>
      <c r="D1370" t="s">
        <v>3814</v>
      </c>
      <c r="E1370" t="str">
        <f t="shared" si="21"/>
        <v>東京都港区六本木六本木ヒルズ森タワー（５１階）</v>
      </c>
    </row>
    <row r="1371" spans="1:5">
      <c r="A1371">
        <v>1066152</v>
      </c>
      <c r="B1371" t="s">
        <v>2137</v>
      </c>
      <c r="C1371" t="s">
        <v>2847</v>
      </c>
      <c r="D1371" t="s">
        <v>3815</v>
      </c>
      <c r="E1371" t="str">
        <f t="shared" si="21"/>
        <v>東京都港区六本木六本木ヒルズ森タワー（５２階）</v>
      </c>
    </row>
    <row r="1372" spans="1:5">
      <c r="A1372">
        <v>1066153</v>
      </c>
      <c r="B1372" t="s">
        <v>2137</v>
      </c>
      <c r="C1372" t="s">
        <v>2847</v>
      </c>
      <c r="D1372" t="s">
        <v>3816</v>
      </c>
      <c r="E1372" t="str">
        <f t="shared" si="21"/>
        <v>東京都港区六本木六本木ヒルズ森タワー（５３階）</v>
      </c>
    </row>
    <row r="1373" spans="1:5">
      <c r="A1373">
        <v>1066154</v>
      </c>
      <c r="B1373" t="s">
        <v>2137</v>
      </c>
      <c r="C1373" t="s">
        <v>2847</v>
      </c>
      <c r="D1373" t="s">
        <v>3817</v>
      </c>
      <c r="E1373" t="str">
        <f t="shared" si="21"/>
        <v>東京都港区六本木六本木ヒルズ森タワー（５４階）</v>
      </c>
    </row>
    <row r="1374" spans="1:5">
      <c r="A1374">
        <v>1066190</v>
      </c>
      <c r="B1374" t="s">
        <v>2137</v>
      </c>
      <c r="C1374" t="s">
        <v>2847</v>
      </c>
      <c r="D1374" t="s">
        <v>3763</v>
      </c>
      <c r="E1374" t="str">
        <f t="shared" si="21"/>
        <v>東京都港区六本木六本木ヒルズ森タワー（地階・階層不明）</v>
      </c>
    </row>
    <row r="1375" spans="1:5">
      <c r="A1375">
        <v>1066201</v>
      </c>
      <c r="B1375" t="s">
        <v>2137</v>
      </c>
      <c r="C1375" t="s">
        <v>2847</v>
      </c>
      <c r="D1375" t="s">
        <v>3720</v>
      </c>
      <c r="E1375" t="str">
        <f t="shared" si="21"/>
        <v>東京都港区六本木住友不動産六本木グランドタワー（１階）</v>
      </c>
    </row>
    <row r="1376" spans="1:5">
      <c r="A1376">
        <v>1066202</v>
      </c>
      <c r="B1376" t="s">
        <v>2137</v>
      </c>
      <c r="C1376" t="s">
        <v>2847</v>
      </c>
      <c r="D1376" t="s">
        <v>3721</v>
      </c>
      <c r="E1376" t="str">
        <f t="shared" si="21"/>
        <v>東京都港区六本木住友不動産六本木グランドタワー（２階）</v>
      </c>
    </row>
    <row r="1377" spans="1:5">
      <c r="A1377">
        <v>1066203</v>
      </c>
      <c r="B1377" t="s">
        <v>2137</v>
      </c>
      <c r="C1377" t="s">
        <v>2847</v>
      </c>
      <c r="D1377" t="s">
        <v>3722</v>
      </c>
      <c r="E1377" t="str">
        <f t="shared" si="21"/>
        <v>東京都港区六本木住友不動産六本木グランドタワー（３階）</v>
      </c>
    </row>
    <row r="1378" spans="1:5">
      <c r="A1378">
        <v>1066204</v>
      </c>
      <c r="B1378" t="s">
        <v>2137</v>
      </c>
      <c r="C1378" t="s">
        <v>2847</v>
      </c>
      <c r="D1378" t="s">
        <v>3723</v>
      </c>
      <c r="E1378" t="str">
        <f t="shared" si="21"/>
        <v>東京都港区六本木住友不動産六本木グランドタワー（４階）</v>
      </c>
    </row>
    <row r="1379" spans="1:5">
      <c r="A1379">
        <v>1066205</v>
      </c>
      <c r="B1379" t="s">
        <v>2137</v>
      </c>
      <c r="C1379" t="s">
        <v>2847</v>
      </c>
      <c r="D1379" t="s">
        <v>3724</v>
      </c>
      <c r="E1379" t="str">
        <f t="shared" si="21"/>
        <v>東京都港区六本木住友不動産六本木グランドタワー（５階）</v>
      </c>
    </row>
    <row r="1380" spans="1:5">
      <c r="A1380">
        <v>1066206</v>
      </c>
      <c r="B1380" t="s">
        <v>2137</v>
      </c>
      <c r="C1380" t="s">
        <v>2847</v>
      </c>
      <c r="D1380" t="s">
        <v>3725</v>
      </c>
      <c r="E1380" t="str">
        <f t="shared" si="21"/>
        <v>東京都港区六本木住友不動産六本木グランドタワー（６階）</v>
      </c>
    </row>
    <row r="1381" spans="1:5">
      <c r="A1381">
        <v>1066207</v>
      </c>
      <c r="B1381" t="s">
        <v>2137</v>
      </c>
      <c r="C1381" t="s">
        <v>2847</v>
      </c>
      <c r="D1381" t="s">
        <v>3726</v>
      </c>
      <c r="E1381" t="str">
        <f t="shared" si="21"/>
        <v>東京都港区六本木住友不動産六本木グランドタワー（７階）</v>
      </c>
    </row>
    <row r="1382" spans="1:5">
      <c r="A1382">
        <v>1066208</v>
      </c>
      <c r="B1382" t="s">
        <v>2137</v>
      </c>
      <c r="C1382" t="s">
        <v>2847</v>
      </c>
      <c r="D1382" t="s">
        <v>3727</v>
      </c>
      <c r="E1382" t="str">
        <f t="shared" si="21"/>
        <v>東京都港区六本木住友不動産六本木グランドタワー（８階）</v>
      </c>
    </row>
    <row r="1383" spans="1:5">
      <c r="A1383">
        <v>1066209</v>
      </c>
      <c r="B1383" t="s">
        <v>2137</v>
      </c>
      <c r="C1383" t="s">
        <v>2847</v>
      </c>
      <c r="D1383" t="s">
        <v>3728</v>
      </c>
      <c r="E1383" t="str">
        <f t="shared" si="21"/>
        <v>東京都港区六本木住友不動産六本木グランドタワー（９階）</v>
      </c>
    </row>
    <row r="1384" spans="1:5">
      <c r="A1384">
        <v>1066210</v>
      </c>
      <c r="B1384" t="s">
        <v>2137</v>
      </c>
      <c r="C1384" t="s">
        <v>2847</v>
      </c>
      <c r="D1384" t="s">
        <v>3729</v>
      </c>
      <c r="E1384" t="str">
        <f t="shared" si="21"/>
        <v>東京都港区六本木住友不動産六本木グランドタワー（１０階）</v>
      </c>
    </row>
    <row r="1385" spans="1:5">
      <c r="A1385">
        <v>1066211</v>
      </c>
      <c r="B1385" t="s">
        <v>2137</v>
      </c>
      <c r="C1385" t="s">
        <v>2847</v>
      </c>
      <c r="D1385" t="s">
        <v>3730</v>
      </c>
      <c r="E1385" t="str">
        <f t="shared" si="21"/>
        <v>東京都港区六本木住友不動産六本木グランドタワー（１１階）</v>
      </c>
    </row>
    <row r="1386" spans="1:5">
      <c r="A1386">
        <v>1066212</v>
      </c>
      <c r="B1386" t="s">
        <v>2137</v>
      </c>
      <c r="C1386" t="s">
        <v>2847</v>
      </c>
      <c r="D1386" t="s">
        <v>3731</v>
      </c>
      <c r="E1386" t="str">
        <f t="shared" si="21"/>
        <v>東京都港区六本木住友不動産六本木グランドタワー（１２階）</v>
      </c>
    </row>
    <row r="1387" spans="1:5">
      <c r="A1387">
        <v>1066213</v>
      </c>
      <c r="B1387" t="s">
        <v>2137</v>
      </c>
      <c r="C1387" t="s">
        <v>2847</v>
      </c>
      <c r="D1387" t="s">
        <v>3732</v>
      </c>
      <c r="E1387" t="str">
        <f t="shared" si="21"/>
        <v>東京都港区六本木住友不動産六本木グランドタワー（１３階）</v>
      </c>
    </row>
    <row r="1388" spans="1:5">
      <c r="A1388">
        <v>1066214</v>
      </c>
      <c r="B1388" t="s">
        <v>2137</v>
      </c>
      <c r="C1388" t="s">
        <v>2847</v>
      </c>
      <c r="D1388" t="s">
        <v>3733</v>
      </c>
      <c r="E1388" t="str">
        <f t="shared" si="21"/>
        <v>東京都港区六本木住友不動産六本木グランドタワー（１４階）</v>
      </c>
    </row>
    <row r="1389" spans="1:5">
      <c r="A1389">
        <v>1066215</v>
      </c>
      <c r="B1389" t="s">
        <v>2137</v>
      </c>
      <c r="C1389" t="s">
        <v>2847</v>
      </c>
      <c r="D1389" t="s">
        <v>3734</v>
      </c>
      <c r="E1389" t="str">
        <f t="shared" si="21"/>
        <v>東京都港区六本木住友不動産六本木グランドタワー（１５階）</v>
      </c>
    </row>
    <row r="1390" spans="1:5">
      <c r="A1390">
        <v>1066216</v>
      </c>
      <c r="B1390" t="s">
        <v>2137</v>
      </c>
      <c r="C1390" t="s">
        <v>2847</v>
      </c>
      <c r="D1390" t="s">
        <v>3735</v>
      </c>
      <c r="E1390" t="str">
        <f t="shared" si="21"/>
        <v>東京都港区六本木住友不動産六本木グランドタワー（１６階）</v>
      </c>
    </row>
    <row r="1391" spans="1:5">
      <c r="A1391">
        <v>1066217</v>
      </c>
      <c r="B1391" t="s">
        <v>2137</v>
      </c>
      <c r="C1391" t="s">
        <v>2847</v>
      </c>
      <c r="D1391" t="s">
        <v>3736</v>
      </c>
      <c r="E1391" t="str">
        <f t="shared" si="21"/>
        <v>東京都港区六本木住友不動産六本木グランドタワー（１７階）</v>
      </c>
    </row>
    <row r="1392" spans="1:5">
      <c r="A1392">
        <v>1066218</v>
      </c>
      <c r="B1392" t="s">
        <v>2137</v>
      </c>
      <c r="C1392" t="s">
        <v>2847</v>
      </c>
      <c r="D1392" t="s">
        <v>3737</v>
      </c>
      <c r="E1392" t="str">
        <f t="shared" si="21"/>
        <v>東京都港区六本木住友不動産六本木グランドタワー（１８階）</v>
      </c>
    </row>
    <row r="1393" spans="1:5">
      <c r="A1393">
        <v>1066219</v>
      </c>
      <c r="B1393" t="s">
        <v>2137</v>
      </c>
      <c r="C1393" t="s">
        <v>2847</v>
      </c>
      <c r="D1393" t="s">
        <v>3738</v>
      </c>
      <c r="E1393" t="str">
        <f t="shared" si="21"/>
        <v>東京都港区六本木住友不動産六本木グランドタワー（１９階）</v>
      </c>
    </row>
    <row r="1394" spans="1:5">
      <c r="A1394">
        <v>1066220</v>
      </c>
      <c r="B1394" t="s">
        <v>2137</v>
      </c>
      <c r="C1394" t="s">
        <v>2847</v>
      </c>
      <c r="D1394" t="s">
        <v>3739</v>
      </c>
      <c r="E1394" t="str">
        <f t="shared" si="21"/>
        <v>東京都港区六本木住友不動産六本木グランドタワー（２０階）</v>
      </c>
    </row>
    <row r="1395" spans="1:5">
      <c r="A1395">
        <v>1066221</v>
      </c>
      <c r="B1395" t="s">
        <v>2137</v>
      </c>
      <c r="C1395" t="s">
        <v>2847</v>
      </c>
      <c r="D1395" t="s">
        <v>3740</v>
      </c>
      <c r="E1395" t="str">
        <f t="shared" si="21"/>
        <v>東京都港区六本木住友不動産六本木グランドタワー（２１階）</v>
      </c>
    </row>
    <row r="1396" spans="1:5">
      <c r="A1396">
        <v>1066222</v>
      </c>
      <c r="B1396" t="s">
        <v>2137</v>
      </c>
      <c r="C1396" t="s">
        <v>2847</v>
      </c>
      <c r="D1396" t="s">
        <v>3741</v>
      </c>
      <c r="E1396" t="str">
        <f t="shared" si="21"/>
        <v>東京都港区六本木住友不動産六本木グランドタワー（２２階）</v>
      </c>
    </row>
    <row r="1397" spans="1:5">
      <c r="A1397">
        <v>1066223</v>
      </c>
      <c r="B1397" t="s">
        <v>2137</v>
      </c>
      <c r="C1397" t="s">
        <v>2847</v>
      </c>
      <c r="D1397" t="s">
        <v>3742</v>
      </c>
      <c r="E1397" t="str">
        <f t="shared" si="21"/>
        <v>東京都港区六本木住友不動産六本木グランドタワー（２３階）</v>
      </c>
    </row>
    <row r="1398" spans="1:5">
      <c r="A1398">
        <v>1066224</v>
      </c>
      <c r="B1398" t="s">
        <v>2137</v>
      </c>
      <c r="C1398" t="s">
        <v>2847</v>
      </c>
      <c r="D1398" t="s">
        <v>3743</v>
      </c>
      <c r="E1398" t="str">
        <f t="shared" si="21"/>
        <v>東京都港区六本木住友不動産六本木グランドタワー（２４階）</v>
      </c>
    </row>
    <row r="1399" spans="1:5">
      <c r="A1399">
        <v>1066225</v>
      </c>
      <c r="B1399" t="s">
        <v>2137</v>
      </c>
      <c r="C1399" t="s">
        <v>2847</v>
      </c>
      <c r="D1399" t="s">
        <v>3744</v>
      </c>
      <c r="E1399" t="str">
        <f t="shared" si="21"/>
        <v>東京都港区六本木住友不動産六本木グランドタワー（２５階）</v>
      </c>
    </row>
    <row r="1400" spans="1:5">
      <c r="A1400">
        <v>1066226</v>
      </c>
      <c r="B1400" t="s">
        <v>2137</v>
      </c>
      <c r="C1400" t="s">
        <v>2847</v>
      </c>
      <c r="D1400" t="s">
        <v>3745</v>
      </c>
      <c r="E1400" t="str">
        <f t="shared" si="21"/>
        <v>東京都港区六本木住友不動産六本木グランドタワー（２６階）</v>
      </c>
    </row>
    <row r="1401" spans="1:5">
      <c r="A1401">
        <v>1066227</v>
      </c>
      <c r="B1401" t="s">
        <v>2137</v>
      </c>
      <c r="C1401" t="s">
        <v>2847</v>
      </c>
      <c r="D1401" t="s">
        <v>3746</v>
      </c>
      <c r="E1401" t="str">
        <f t="shared" si="21"/>
        <v>東京都港区六本木住友不動産六本木グランドタワー（２７階）</v>
      </c>
    </row>
    <row r="1402" spans="1:5">
      <c r="A1402">
        <v>1066228</v>
      </c>
      <c r="B1402" t="s">
        <v>2137</v>
      </c>
      <c r="C1402" t="s">
        <v>2847</v>
      </c>
      <c r="D1402" t="s">
        <v>3747</v>
      </c>
      <c r="E1402" t="str">
        <f t="shared" si="21"/>
        <v>東京都港区六本木住友不動産六本木グランドタワー（２８階）</v>
      </c>
    </row>
    <row r="1403" spans="1:5">
      <c r="A1403">
        <v>1066229</v>
      </c>
      <c r="B1403" t="s">
        <v>2137</v>
      </c>
      <c r="C1403" t="s">
        <v>2847</v>
      </c>
      <c r="D1403" t="s">
        <v>3748</v>
      </c>
      <c r="E1403" t="str">
        <f t="shared" si="21"/>
        <v>東京都港区六本木住友不動産六本木グランドタワー（２９階）</v>
      </c>
    </row>
    <row r="1404" spans="1:5">
      <c r="A1404">
        <v>1066230</v>
      </c>
      <c r="B1404" t="s">
        <v>2137</v>
      </c>
      <c r="C1404" t="s">
        <v>2847</v>
      </c>
      <c r="D1404" t="s">
        <v>3749</v>
      </c>
      <c r="E1404" t="str">
        <f t="shared" si="21"/>
        <v>東京都港区六本木住友不動産六本木グランドタワー（３０階）</v>
      </c>
    </row>
    <row r="1405" spans="1:5">
      <c r="A1405">
        <v>1066231</v>
      </c>
      <c r="B1405" t="s">
        <v>2137</v>
      </c>
      <c r="C1405" t="s">
        <v>2847</v>
      </c>
      <c r="D1405" t="s">
        <v>3750</v>
      </c>
      <c r="E1405" t="str">
        <f t="shared" si="21"/>
        <v>東京都港区六本木住友不動産六本木グランドタワー（３１階）</v>
      </c>
    </row>
    <row r="1406" spans="1:5">
      <c r="A1406">
        <v>1066232</v>
      </c>
      <c r="B1406" t="s">
        <v>2137</v>
      </c>
      <c r="C1406" t="s">
        <v>2847</v>
      </c>
      <c r="D1406" t="s">
        <v>3751</v>
      </c>
      <c r="E1406" t="str">
        <f t="shared" si="21"/>
        <v>東京都港区六本木住友不動産六本木グランドタワー（３２階）</v>
      </c>
    </row>
    <row r="1407" spans="1:5">
      <c r="A1407">
        <v>1066233</v>
      </c>
      <c r="B1407" t="s">
        <v>2137</v>
      </c>
      <c r="C1407" t="s">
        <v>2847</v>
      </c>
      <c r="D1407" t="s">
        <v>3752</v>
      </c>
      <c r="E1407" t="str">
        <f t="shared" si="21"/>
        <v>東京都港区六本木住友不動産六本木グランドタワー（３３階）</v>
      </c>
    </row>
    <row r="1408" spans="1:5">
      <c r="A1408">
        <v>1066234</v>
      </c>
      <c r="B1408" t="s">
        <v>2137</v>
      </c>
      <c r="C1408" t="s">
        <v>2847</v>
      </c>
      <c r="D1408" t="s">
        <v>3753</v>
      </c>
      <c r="E1408" t="str">
        <f t="shared" si="21"/>
        <v>東京都港区六本木住友不動産六本木グランドタワー（３４階）</v>
      </c>
    </row>
    <row r="1409" spans="1:5">
      <c r="A1409">
        <v>1066235</v>
      </c>
      <c r="B1409" t="s">
        <v>2137</v>
      </c>
      <c r="C1409" t="s">
        <v>2847</v>
      </c>
      <c r="D1409" t="s">
        <v>3754</v>
      </c>
      <c r="E1409" t="str">
        <f t="shared" ref="E1409:E1472" si="22">IF(D1409="以下に掲載がない場合",B1409&amp;C1409,B1409&amp;C1409&amp;D1409)</f>
        <v>東京都港区六本木住友不動産六本木グランドタワー（３５階）</v>
      </c>
    </row>
    <row r="1410" spans="1:5">
      <c r="A1410">
        <v>1066236</v>
      </c>
      <c r="B1410" t="s">
        <v>2137</v>
      </c>
      <c r="C1410" t="s">
        <v>2847</v>
      </c>
      <c r="D1410" t="s">
        <v>3755</v>
      </c>
      <c r="E1410" t="str">
        <f t="shared" si="22"/>
        <v>東京都港区六本木住友不動産六本木グランドタワー（３６階）</v>
      </c>
    </row>
    <row r="1411" spans="1:5">
      <c r="A1411">
        <v>1066237</v>
      </c>
      <c r="B1411" t="s">
        <v>2137</v>
      </c>
      <c r="C1411" t="s">
        <v>2847</v>
      </c>
      <c r="D1411" t="s">
        <v>3756</v>
      </c>
      <c r="E1411" t="str">
        <f t="shared" si="22"/>
        <v>東京都港区六本木住友不動産六本木グランドタワー（３７階）</v>
      </c>
    </row>
    <row r="1412" spans="1:5">
      <c r="A1412">
        <v>1066238</v>
      </c>
      <c r="B1412" t="s">
        <v>2137</v>
      </c>
      <c r="C1412" t="s">
        <v>2847</v>
      </c>
      <c r="D1412" t="s">
        <v>3757</v>
      </c>
      <c r="E1412" t="str">
        <f t="shared" si="22"/>
        <v>東京都港区六本木住友不動産六本木グランドタワー（３８階）</v>
      </c>
    </row>
    <row r="1413" spans="1:5">
      <c r="A1413">
        <v>1066239</v>
      </c>
      <c r="B1413" t="s">
        <v>2137</v>
      </c>
      <c r="C1413" t="s">
        <v>2847</v>
      </c>
      <c r="D1413" t="s">
        <v>3758</v>
      </c>
      <c r="E1413" t="str">
        <f t="shared" si="22"/>
        <v>東京都港区六本木住友不動産六本木グランドタワー（３９階）</v>
      </c>
    </row>
    <row r="1414" spans="1:5">
      <c r="A1414">
        <v>1066240</v>
      </c>
      <c r="B1414" t="s">
        <v>2137</v>
      </c>
      <c r="C1414" t="s">
        <v>2847</v>
      </c>
      <c r="D1414" t="s">
        <v>3759</v>
      </c>
      <c r="E1414" t="str">
        <f t="shared" si="22"/>
        <v>東京都港区六本木住友不動産六本木グランドタワー（４０階）</v>
      </c>
    </row>
    <row r="1415" spans="1:5">
      <c r="A1415">
        <v>1066241</v>
      </c>
      <c r="B1415" t="s">
        <v>2137</v>
      </c>
      <c r="C1415" t="s">
        <v>2847</v>
      </c>
      <c r="D1415" t="s">
        <v>3760</v>
      </c>
      <c r="E1415" t="str">
        <f t="shared" si="22"/>
        <v>東京都港区六本木住友不動産六本木グランドタワー（４１階）</v>
      </c>
    </row>
    <row r="1416" spans="1:5">
      <c r="A1416">
        <v>1066242</v>
      </c>
      <c r="B1416" t="s">
        <v>2137</v>
      </c>
      <c r="C1416" t="s">
        <v>2847</v>
      </c>
      <c r="D1416" t="s">
        <v>3761</v>
      </c>
      <c r="E1416" t="str">
        <f t="shared" si="22"/>
        <v>東京都港区六本木住友不動産六本木グランドタワー（４２階）</v>
      </c>
    </row>
    <row r="1417" spans="1:5">
      <c r="A1417">
        <v>1066243</v>
      </c>
      <c r="B1417" t="s">
        <v>2137</v>
      </c>
      <c r="C1417" t="s">
        <v>2847</v>
      </c>
      <c r="D1417" t="s">
        <v>3762</v>
      </c>
      <c r="E1417" t="str">
        <f t="shared" si="22"/>
        <v>東京都港区六本木住友不動産六本木グランドタワー（４３階）</v>
      </c>
    </row>
    <row r="1418" spans="1:5">
      <c r="A1418">
        <v>1066290</v>
      </c>
      <c r="B1418" t="s">
        <v>2137</v>
      </c>
      <c r="C1418" t="s">
        <v>2847</v>
      </c>
      <c r="D1418" t="s">
        <v>3719</v>
      </c>
      <c r="E1418" t="str">
        <f t="shared" si="22"/>
        <v>東京都港区六本木住友不動産六本木グランドタワー（地階・階層不明）</v>
      </c>
    </row>
    <row r="1419" spans="1:5">
      <c r="A1419">
        <v>1070051</v>
      </c>
      <c r="B1419" t="s">
        <v>2137</v>
      </c>
      <c r="C1419" t="s">
        <v>2847</v>
      </c>
      <c r="D1419" t="s">
        <v>3670</v>
      </c>
      <c r="E1419" t="str">
        <f t="shared" si="22"/>
        <v>東京都港区元赤坂</v>
      </c>
    </row>
    <row r="1420" spans="1:5">
      <c r="A1420">
        <v>1070052</v>
      </c>
      <c r="B1420" t="s">
        <v>2137</v>
      </c>
      <c r="C1420" t="s">
        <v>2847</v>
      </c>
      <c r="D1420" t="s">
        <v>2848</v>
      </c>
      <c r="E1420" t="str">
        <f t="shared" si="22"/>
        <v>東京都港区赤坂（次のビルを除く）</v>
      </c>
    </row>
    <row r="1421" spans="1:5">
      <c r="A1421">
        <v>1070061</v>
      </c>
      <c r="B1421" t="s">
        <v>2137</v>
      </c>
      <c r="C1421" t="s">
        <v>2847</v>
      </c>
      <c r="D1421" t="s">
        <v>3094</v>
      </c>
      <c r="E1421" t="str">
        <f t="shared" si="22"/>
        <v>東京都港区北青山</v>
      </c>
    </row>
    <row r="1422" spans="1:5">
      <c r="A1422">
        <v>1070062</v>
      </c>
      <c r="B1422" t="s">
        <v>2137</v>
      </c>
      <c r="C1422" t="s">
        <v>2847</v>
      </c>
      <c r="D1422" t="s">
        <v>3668</v>
      </c>
      <c r="E1422" t="str">
        <f t="shared" si="22"/>
        <v>東京都港区南青山</v>
      </c>
    </row>
    <row r="1423" spans="1:5">
      <c r="A1423">
        <v>1076001</v>
      </c>
      <c r="B1423" t="s">
        <v>2137</v>
      </c>
      <c r="C1423" t="s">
        <v>2847</v>
      </c>
      <c r="D1423" t="s">
        <v>2850</v>
      </c>
      <c r="E1423" t="str">
        <f t="shared" si="22"/>
        <v>東京都港区赤坂赤坂アークヒルズ・アーク森ビル（１階）</v>
      </c>
    </row>
    <row r="1424" spans="1:5">
      <c r="A1424">
        <v>1076002</v>
      </c>
      <c r="B1424" t="s">
        <v>2137</v>
      </c>
      <c r="C1424" t="s">
        <v>2847</v>
      </c>
      <c r="D1424" t="s">
        <v>2851</v>
      </c>
      <c r="E1424" t="str">
        <f t="shared" si="22"/>
        <v>東京都港区赤坂赤坂アークヒルズ・アーク森ビル（２階）</v>
      </c>
    </row>
    <row r="1425" spans="1:5">
      <c r="A1425">
        <v>1076003</v>
      </c>
      <c r="B1425" t="s">
        <v>2137</v>
      </c>
      <c r="C1425" t="s">
        <v>2847</v>
      </c>
      <c r="D1425" t="s">
        <v>2852</v>
      </c>
      <c r="E1425" t="str">
        <f t="shared" si="22"/>
        <v>東京都港区赤坂赤坂アークヒルズ・アーク森ビル（３階）</v>
      </c>
    </row>
    <row r="1426" spans="1:5">
      <c r="A1426">
        <v>1076004</v>
      </c>
      <c r="B1426" t="s">
        <v>2137</v>
      </c>
      <c r="C1426" t="s">
        <v>2847</v>
      </c>
      <c r="D1426" t="s">
        <v>2853</v>
      </c>
      <c r="E1426" t="str">
        <f t="shared" si="22"/>
        <v>東京都港区赤坂赤坂アークヒルズ・アーク森ビル（４階）</v>
      </c>
    </row>
    <row r="1427" spans="1:5">
      <c r="A1427">
        <v>1076005</v>
      </c>
      <c r="B1427" t="s">
        <v>2137</v>
      </c>
      <c r="C1427" t="s">
        <v>2847</v>
      </c>
      <c r="D1427" t="s">
        <v>2854</v>
      </c>
      <c r="E1427" t="str">
        <f t="shared" si="22"/>
        <v>東京都港区赤坂赤坂アークヒルズ・アーク森ビル（５階）</v>
      </c>
    </row>
    <row r="1428" spans="1:5">
      <c r="A1428">
        <v>1076006</v>
      </c>
      <c r="B1428" t="s">
        <v>2137</v>
      </c>
      <c r="C1428" t="s">
        <v>2847</v>
      </c>
      <c r="D1428" t="s">
        <v>2855</v>
      </c>
      <c r="E1428" t="str">
        <f t="shared" si="22"/>
        <v>東京都港区赤坂赤坂アークヒルズ・アーク森ビル（６階）</v>
      </c>
    </row>
    <row r="1429" spans="1:5">
      <c r="A1429">
        <v>1076007</v>
      </c>
      <c r="B1429" t="s">
        <v>2137</v>
      </c>
      <c r="C1429" t="s">
        <v>2847</v>
      </c>
      <c r="D1429" t="s">
        <v>2856</v>
      </c>
      <c r="E1429" t="str">
        <f t="shared" si="22"/>
        <v>東京都港区赤坂赤坂アークヒルズ・アーク森ビル（７階）</v>
      </c>
    </row>
    <row r="1430" spans="1:5">
      <c r="A1430">
        <v>1076008</v>
      </c>
      <c r="B1430" t="s">
        <v>2137</v>
      </c>
      <c r="C1430" t="s">
        <v>2847</v>
      </c>
      <c r="D1430" t="s">
        <v>2857</v>
      </c>
      <c r="E1430" t="str">
        <f t="shared" si="22"/>
        <v>東京都港区赤坂赤坂アークヒルズ・アーク森ビル（８階）</v>
      </c>
    </row>
    <row r="1431" spans="1:5">
      <c r="A1431">
        <v>1076009</v>
      </c>
      <c r="B1431" t="s">
        <v>2137</v>
      </c>
      <c r="C1431" t="s">
        <v>2847</v>
      </c>
      <c r="D1431" t="s">
        <v>2858</v>
      </c>
      <c r="E1431" t="str">
        <f t="shared" si="22"/>
        <v>東京都港区赤坂赤坂アークヒルズ・アーク森ビル（９階）</v>
      </c>
    </row>
    <row r="1432" spans="1:5">
      <c r="A1432">
        <v>1076010</v>
      </c>
      <c r="B1432" t="s">
        <v>2137</v>
      </c>
      <c r="C1432" t="s">
        <v>2847</v>
      </c>
      <c r="D1432" t="s">
        <v>2859</v>
      </c>
      <c r="E1432" t="str">
        <f t="shared" si="22"/>
        <v>東京都港区赤坂赤坂アークヒルズ・アーク森ビル（１０階）</v>
      </c>
    </row>
    <row r="1433" spans="1:5">
      <c r="A1433">
        <v>1076011</v>
      </c>
      <c r="B1433" t="s">
        <v>2137</v>
      </c>
      <c r="C1433" t="s">
        <v>2847</v>
      </c>
      <c r="D1433" t="s">
        <v>2860</v>
      </c>
      <c r="E1433" t="str">
        <f t="shared" si="22"/>
        <v>東京都港区赤坂赤坂アークヒルズ・アーク森ビル（１１階）</v>
      </c>
    </row>
    <row r="1434" spans="1:5">
      <c r="A1434">
        <v>1076012</v>
      </c>
      <c r="B1434" t="s">
        <v>2137</v>
      </c>
      <c r="C1434" t="s">
        <v>2847</v>
      </c>
      <c r="D1434" t="s">
        <v>2861</v>
      </c>
      <c r="E1434" t="str">
        <f t="shared" si="22"/>
        <v>東京都港区赤坂赤坂アークヒルズ・アーク森ビル（１２階）</v>
      </c>
    </row>
    <row r="1435" spans="1:5">
      <c r="A1435">
        <v>1076013</v>
      </c>
      <c r="B1435" t="s">
        <v>2137</v>
      </c>
      <c r="C1435" t="s">
        <v>2847</v>
      </c>
      <c r="D1435" t="s">
        <v>2862</v>
      </c>
      <c r="E1435" t="str">
        <f t="shared" si="22"/>
        <v>東京都港区赤坂赤坂アークヒルズ・アーク森ビル（１３階）</v>
      </c>
    </row>
    <row r="1436" spans="1:5">
      <c r="A1436">
        <v>1076014</v>
      </c>
      <c r="B1436" t="s">
        <v>2137</v>
      </c>
      <c r="C1436" t="s">
        <v>2847</v>
      </c>
      <c r="D1436" t="s">
        <v>2863</v>
      </c>
      <c r="E1436" t="str">
        <f t="shared" si="22"/>
        <v>東京都港区赤坂赤坂アークヒルズ・アーク森ビル（１４階）</v>
      </c>
    </row>
    <row r="1437" spans="1:5">
      <c r="A1437">
        <v>1076015</v>
      </c>
      <c r="B1437" t="s">
        <v>2137</v>
      </c>
      <c r="C1437" t="s">
        <v>2847</v>
      </c>
      <c r="D1437" t="s">
        <v>2864</v>
      </c>
      <c r="E1437" t="str">
        <f t="shared" si="22"/>
        <v>東京都港区赤坂赤坂アークヒルズ・アーク森ビル（１５階）</v>
      </c>
    </row>
    <row r="1438" spans="1:5">
      <c r="A1438">
        <v>1076016</v>
      </c>
      <c r="B1438" t="s">
        <v>2137</v>
      </c>
      <c r="C1438" t="s">
        <v>2847</v>
      </c>
      <c r="D1438" t="s">
        <v>2865</v>
      </c>
      <c r="E1438" t="str">
        <f t="shared" si="22"/>
        <v>東京都港区赤坂赤坂アークヒルズ・アーク森ビル（１６階）</v>
      </c>
    </row>
    <row r="1439" spans="1:5">
      <c r="A1439">
        <v>1076017</v>
      </c>
      <c r="B1439" t="s">
        <v>2137</v>
      </c>
      <c r="C1439" t="s">
        <v>2847</v>
      </c>
      <c r="D1439" t="s">
        <v>2866</v>
      </c>
      <c r="E1439" t="str">
        <f t="shared" si="22"/>
        <v>東京都港区赤坂赤坂アークヒルズ・アーク森ビル（１７階）</v>
      </c>
    </row>
    <row r="1440" spans="1:5">
      <c r="A1440">
        <v>1076018</v>
      </c>
      <c r="B1440" t="s">
        <v>2137</v>
      </c>
      <c r="C1440" t="s">
        <v>2847</v>
      </c>
      <c r="D1440" t="s">
        <v>2867</v>
      </c>
      <c r="E1440" t="str">
        <f t="shared" si="22"/>
        <v>東京都港区赤坂赤坂アークヒルズ・アーク森ビル（１８階）</v>
      </c>
    </row>
    <row r="1441" spans="1:5">
      <c r="A1441">
        <v>1076019</v>
      </c>
      <c r="B1441" t="s">
        <v>2137</v>
      </c>
      <c r="C1441" t="s">
        <v>2847</v>
      </c>
      <c r="D1441" t="s">
        <v>2868</v>
      </c>
      <c r="E1441" t="str">
        <f t="shared" si="22"/>
        <v>東京都港区赤坂赤坂アークヒルズ・アーク森ビル（１９階）</v>
      </c>
    </row>
    <row r="1442" spans="1:5">
      <c r="A1442">
        <v>1076020</v>
      </c>
      <c r="B1442" t="s">
        <v>2137</v>
      </c>
      <c r="C1442" t="s">
        <v>2847</v>
      </c>
      <c r="D1442" t="s">
        <v>2869</v>
      </c>
      <c r="E1442" t="str">
        <f t="shared" si="22"/>
        <v>東京都港区赤坂赤坂アークヒルズ・アーク森ビル（２０階）</v>
      </c>
    </row>
    <row r="1443" spans="1:5">
      <c r="A1443">
        <v>1076021</v>
      </c>
      <c r="B1443" t="s">
        <v>2137</v>
      </c>
      <c r="C1443" t="s">
        <v>2847</v>
      </c>
      <c r="D1443" t="s">
        <v>2870</v>
      </c>
      <c r="E1443" t="str">
        <f t="shared" si="22"/>
        <v>東京都港区赤坂赤坂アークヒルズ・アーク森ビル（２１階）</v>
      </c>
    </row>
    <row r="1444" spans="1:5">
      <c r="A1444">
        <v>1076022</v>
      </c>
      <c r="B1444" t="s">
        <v>2137</v>
      </c>
      <c r="C1444" t="s">
        <v>2847</v>
      </c>
      <c r="D1444" t="s">
        <v>2871</v>
      </c>
      <c r="E1444" t="str">
        <f t="shared" si="22"/>
        <v>東京都港区赤坂赤坂アークヒルズ・アーク森ビル（２２階）</v>
      </c>
    </row>
    <row r="1445" spans="1:5">
      <c r="A1445">
        <v>1076023</v>
      </c>
      <c r="B1445" t="s">
        <v>2137</v>
      </c>
      <c r="C1445" t="s">
        <v>2847</v>
      </c>
      <c r="D1445" t="s">
        <v>2872</v>
      </c>
      <c r="E1445" t="str">
        <f t="shared" si="22"/>
        <v>東京都港区赤坂赤坂アークヒルズ・アーク森ビル（２３階）</v>
      </c>
    </row>
    <row r="1446" spans="1:5">
      <c r="A1446">
        <v>1076024</v>
      </c>
      <c r="B1446" t="s">
        <v>2137</v>
      </c>
      <c r="C1446" t="s">
        <v>2847</v>
      </c>
      <c r="D1446" t="s">
        <v>2873</v>
      </c>
      <c r="E1446" t="str">
        <f t="shared" si="22"/>
        <v>東京都港区赤坂赤坂アークヒルズ・アーク森ビル（２４階）</v>
      </c>
    </row>
    <row r="1447" spans="1:5">
      <c r="A1447">
        <v>1076025</v>
      </c>
      <c r="B1447" t="s">
        <v>2137</v>
      </c>
      <c r="C1447" t="s">
        <v>2847</v>
      </c>
      <c r="D1447" t="s">
        <v>2874</v>
      </c>
      <c r="E1447" t="str">
        <f t="shared" si="22"/>
        <v>東京都港区赤坂赤坂アークヒルズ・アーク森ビル（２５階）</v>
      </c>
    </row>
    <row r="1448" spans="1:5">
      <c r="A1448">
        <v>1076026</v>
      </c>
      <c r="B1448" t="s">
        <v>2137</v>
      </c>
      <c r="C1448" t="s">
        <v>2847</v>
      </c>
      <c r="D1448" t="s">
        <v>2875</v>
      </c>
      <c r="E1448" t="str">
        <f t="shared" si="22"/>
        <v>東京都港区赤坂赤坂アークヒルズ・アーク森ビル（２６階）</v>
      </c>
    </row>
    <row r="1449" spans="1:5">
      <c r="A1449">
        <v>1076027</v>
      </c>
      <c r="B1449" t="s">
        <v>2137</v>
      </c>
      <c r="C1449" t="s">
        <v>2847</v>
      </c>
      <c r="D1449" t="s">
        <v>2876</v>
      </c>
      <c r="E1449" t="str">
        <f t="shared" si="22"/>
        <v>東京都港区赤坂赤坂アークヒルズ・アーク森ビル（２７階）</v>
      </c>
    </row>
    <row r="1450" spans="1:5">
      <c r="A1450">
        <v>1076028</v>
      </c>
      <c r="B1450" t="s">
        <v>2137</v>
      </c>
      <c r="C1450" t="s">
        <v>2847</v>
      </c>
      <c r="D1450" t="s">
        <v>2877</v>
      </c>
      <c r="E1450" t="str">
        <f t="shared" si="22"/>
        <v>東京都港区赤坂赤坂アークヒルズ・アーク森ビル（２８階）</v>
      </c>
    </row>
    <row r="1451" spans="1:5">
      <c r="A1451">
        <v>1076029</v>
      </c>
      <c r="B1451" t="s">
        <v>2137</v>
      </c>
      <c r="C1451" t="s">
        <v>2847</v>
      </c>
      <c r="D1451" t="s">
        <v>2878</v>
      </c>
      <c r="E1451" t="str">
        <f t="shared" si="22"/>
        <v>東京都港区赤坂赤坂アークヒルズ・アーク森ビル（２９階）</v>
      </c>
    </row>
    <row r="1452" spans="1:5">
      <c r="A1452">
        <v>1076030</v>
      </c>
      <c r="B1452" t="s">
        <v>2137</v>
      </c>
      <c r="C1452" t="s">
        <v>2847</v>
      </c>
      <c r="D1452" t="s">
        <v>2879</v>
      </c>
      <c r="E1452" t="str">
        <f t="shared" si="22"/>
        <v>東京都港区赤坂赤坂アークヒルズ・アーク森ビル（３０階）</v>
      </c>
    </row>
    <row r="1453" spans="1:5">
      <c r="A1453">
        <v>1076031</v>
      </c>
      <c r="B1453" t="s">
        <v>2137</v>
      </c>
      <c r="C1453" t="s">
        <v>2847</v>
      </c>
      <c r="D1453" t="s">
        <v>2880</v>
      </c>
      <c r="E1453" t="str">
        <f t="shared" si="22"/>
        <v>東京都港区赤坂赤坂アークヒルズ・アーク森ビル（３１階）</v>
      </c>
    </row>
    <row r="1454" spans="1:5">
      <c r="A1454">
        <v>1076032</v>
      </c>
      <c r="B1454" t="s">
        <v>2137</v>
      </c>
      <c r="C1454" t="s">
        <v>2847</v>
      </c>
      <c r="D1454" t="s">
        <v>2881</v>
      </c>
      <c r="E1454" t="str">
        <f t="shared" si="22"/>
        <v>東京都港区赤坂赤坂アークヒルズ・アーク森ビル（３２階）</v>
      </c>
    </row>
    <row r="1455" spans="1:5">
      <c r="A1455">
        <v>1076033</v>
      </c>
      <c r="B1455" t="s">
        <v>2137</v>
      </c>
      <c r="C1455" t="s">
        <v>2847</v>
      </c>
      <c r="D1455" t="s">
        <v>2882</v>
      </c>
      <c r="E1455" t="str">
        <f t="shared" si="22"/>
        <v>東京都港区赤坂赤坂アークヒルズ・アーク森ビル（３３階）</v>
      </c>
    </row>
    <row r="1456" spans="1:5">
      <c r="A1456">
        <v>1076034</v>
      </c>
      <c r="B1456" t="s">
        <v>2137</v>
      </c>
      <c r="C1456" t="s">
        <v>2847</v>
      </c>
      <c r="D1456" t="s">
        <v>2883</v>
      </c>
      <c r="E1456" t="str">
        <f t="shared" si="22"/>
        <v>東京都港区赤坂赤坂アークヒルズ・アーク森ビル（３４階）</v>
      </c>
    </row>
    <row r="1457" spans="1:5">
      <c r="A1457">
        <v>1076035</v>
      </c>
      <c r="B1457" t="s">
        <v>2137</v>
      </c>
      <c r="C1457" t="s">
        <v>2847</v>
      </c>
      <c r="D1457" t="s">
        <v>2884</v>
      </c>
      <c r="E1457" t="str">
        <f t="shared" si="22"/>
        <v>東京都港区赤坂赤坂アークヒルズ・アーク森ビル（３５階）</v>
      </c>
    </row>
    <row r="1458" spans="1:5">
      <c r="A1458">
        <v>1076036</v>
      </c>
      <c r="B1458" t="s">
        <v>2137</v>
      </c>
      <c r="C1458" t="s">
        <v>2847</v>
      </c>
      <c r="D1458" t="s">
        <v>2885</v>
      </c>
      <c r="E1458" t="str">
        <f t="shared" si="22"/>
        <v>東京都港区赤坂赤坂アークヒルズ・アーク森ビル（３６階）</v>
      </c>
    </row>
    <row r="1459" spans="1:5">
      <c r="A1459">
        <v>1076037</v>
      </c>
      <c r="B1459" t="s">
        <v>2137</v>
      </c>
      <c r="C1459" t="s">
        <v>2847</v>
      </c>
      <c r="D1459" t="s">
        <v>2886</v>
      </c>
      <c r="E1459" t="str">
        <f t="shared" si="22"/>
        <v>東京都港区赤坂赤坂アークヒルズ・アーク森ビル（３７階）</v>
      </c>
    </row>
    <row r="1460" spans="1:5">
      <c r="A1460">
        <v>1076090</v>
      </c>
      <c r="B1460" t="s">
        <v>2137</v>
      </c>
      <c r="C1460" t="s">
        <v>2847</v>
      </c>
      <c r="D1460" t="s">
        <v>2849</v>
      </c>
      <c r="E1460" t="str">
        <f t="shared" si="22"/>
        <v>東京都港区赤坂赤坂アークヒルズ・アーク森ビル（地階・階層不明）</v>
      </c>
    </row>
    <row r="1461" spans="1:5">
      <c r="A1461">
        <v>1076101</v>
      </c>
      <c r="B1461" t="s">
        <v>2137</v>
      </c>
      <c r="C1461" t="s">
        <v>2847</v>
      </c>
      <c r="D1461" t="s">
        <v>2888</v>
      </c>
      <c r="E1461" t="str">
        <f t="shared" si="22"/>
        <v>東京都港区赤坂赤坂パークビル（１階）</v>
      </c>
    </row>
    <row r="1462" spans="1:5">
      <c r="A1462">
        <v>1076102</v>
      </c>
      <c r="B1462" t="s">
        <v>2137</v>
      </c>
      <c r="C1462" t="s">
        <v>2847</v>
      </c>
      <c r="D1462" t="s">
        <v>2889</v>
      </c>
      <c r="E1462" t="str">
        <f t="shared" si="22"/>
        <v>東京都港区赤坂赤坂パークビル（２階）</v>
      </c>
    </row>
    <row r="1463" spans="1:5">
      <c r="A1463">
        <v>1076103</v>
      </c>
      <c r="B1463" t="s">
        <v>2137</v>
      </c>
      <c r="C1463" t="s">
        <v>2847</v>
      </c>
      <c r="D1463" t="s">
        <v>2890</v>
      </c>
      <c r="E1463" t="str">
        <f t="shared" si="22"/>
        <v>東京都港区赤坂赤坂パークビル（３階）</v>
      </c>
    </row>
    <row r="1464" spans="1:5">
      <c r="A1464">
        <v>1076104</v>
      </c>
      <c r="B1464" t="s">
        <v>2137</v>
      </c>
      <c r="C1464" t="s">
        <v>2847</v>
      </c>
      <c r="D1464" t="s">
        <v>2891</v>
      </c>
      <c r="E1464" t="str">
        <f t="shared" si="22"/>
        <v>東京都港区赤坂赤坂パークビル（４階）</v>
      </c>
    </row>
    <row r="1465" spans="1:5">
      <c r="A1465">
        <v>1076105</v>
      </c>
      <c r="B1465" t="s">
        <v>2137</v>
      </c>
      <c r="C1465" t="s">
        <v>2847</v>
      </c>
      <c r="D1465" t="s">
        <v>2892</v>
      </c>
      <c r="E1465" t="str">
        <f t="shared" si="22"/>
        <v>東京都港区赤坂赤坂パークビル（５階）</v>
      </c>
    </row>
    <row r="1466" spans="1:5">
      <c r="A1466">
        <v>1076106</v>
      </c>
      <c r="B1466" t="s">
        <v>2137</v>
      </c>
      <c r="C1466" t="s">
        <v>2847</v>
      </c>
      <c r="D1466" t="s">
        <v>2893</v>
      </c>
      <c r="E1466" t="str">
        <f t="shared" si="22"/>
        <v>東京都港区赤坂赤坂パークビル（６階）</v>
      </c>
    </row>
    <row r="1467" spans="1:5">
      <c r="A1467">
        <v>1076107</v>
      </c>
      <c r="B1467" t="s">
        <v>2137</v>
      </c>
      <c r="C1467" t="s">
        <v>2847</v>
      </c>
      <c r="D1467" t="s">
        <v>2894</v>
      </c>
      <c r="E1467" t="str">
        <f t="shared" si="22"/>
        <v>東京都港区赤坂赤坂パークビル（７階）</v>
      </c>
    </row>
    <row r="1468" spans="1:5">
      <c r="A1468">
        <v>1076108</v>
      </c>
      <c r="B1468" t="s">
        <v>2137</v>
      </c>
      <c r="C1468" t="s">
        <v>2847</v>
      </c>
      <c r="D1468" t="s">
        <v>2895</v>
      </c>
      <c r="E1468" t="str">
        <f t="shared" si="22"/>
        <v>東京都港区赤坂赤坂パークビル（８階）</v>
      </c>
    </row>
    <row r="1469" spans="1:5">
      <c r="A1469">
        <v>1076109</v>
      </c>
      <c r="B1469" t="s">
        <v>2137</v>
      </c>
      <c r="C1469" t="s">
        <v>2847</v>
      </c>
      <c r="D1469" t="s">
        <v>2896</v>
      </c>
      <c r="E1469" t="str">
        <f t="shared" si="22"/>
        <v>東京都港区赤坂赤坂パークビル（９階）</v>
      </c>
    </row>
    <row r="1470" spans="1:5">
      <c r="A1470">
        <v>1076110</v>
      </c>
      <c r="B1470" t="s">
        <v>2137</v>
      </c>
      <c r="C1470" t="s">
        <v>2847</v>
      </c>
      <c r="D1470" t="s">
        <v>2897</v>
      </c>
      <c r="E1470" t="str">
        <f t="shared" si="22"/>
        <v>東京都港区赤坂赤坂パークビル（１０階）</v>
      </c>
    </row>
    <row r="1471" spans="1:5">
      <c r="A1471">
        <v>1076111</v>
      </c>
      <c r="B1471" t="s">
        <v>2137</v>
      </c>
      <c r="C1471" t="s">
        <v>2847</v>
      </c>
      <c r="D1471" t="s">
        <v>2898</v>
      </c>
      <c r="E1471" t="str">
        <f t="shared" si="22"/>
        <v>東京都港区赤坂赤坂パークビル（１１階）</v>
      </c>
    </row>
    <row r="1472" spans="1:5">
      <c r="A1472">
        <v>1076112</v>
      </c>
      <c r="B1472" t="s">
        <v>2137</v>
      </c>
      <c r="C1472" t="s">
        <v>2847</v>
      </c>
      <c r="D1472" t="s">
        <v>2899</v>
      </c>
      <c r="E1472" t="str">
        <f t="shared" si="22"/>
        <v>東京都港区赤坂赤坂パークビル（１２階）</v>
      </c>
    </row>
    <row r="1473" spans="1:5">
      <c r="A1473">
        <v>1076113</v>
      </c>
      <c r="B1473" t="s">
        <v>2137</v>
      </c>
      <c r="C1473" t="s">
        <v>2847</v>
      </c>
      <c r="D1473" t="s">
        <v>2900</v>
      </c>
      <c r="E1473" t="str">
        <f t="shared" ref="E1473:E1536" si="23">IF(D1473="以下に掲載がない場合",B1473&amp;C1473,B1473&amp;C1473&amp;D1473)</f>
        <v>東京都港区赤坂赤坂パークビル（１３階）</v>
      </c>
    </row>
    <row r="1474" spans="1:5">
      <c r="A1474">
        <v>1076114</v>
      </c>
      <c r="B1474" t="s">
        <v>2137</v>
      </c>
      <c r="C1474" t="s">
        <v>2847</v>
      </c>
      <c r="D1474" t="s">
        <v>2901</v>
      </c>
      <c r="E1474" t="str">
        <f t="shared" si="23"/>
        <v>東京都港区赤坂赤坂パークビル（１４階）</v>
      </c>
    </row>
    <row r="1475" spans="1:5">
      <c r="A1475">
        <v>1076115</v>
      </c>
      <c r="B1475" t="s">
        <v>2137</v>
      </c>
      <c r="C1475" t="s">
        <v>2847</v>
      </c>
      <c r="D1475" t="s">
        <v>2902</v>
      </c>
      <c r="E1475" t="str">
        <f t="shared" si="23"/>
        <v>東京都港区赤坂赤坂パークビル（１５階）</v>
      </c>
    </row>
    <row r="1476" spans="1:5">
      <c r="A1476">
        <v>1076116</v>
      </c>
      <c r="B1476" t="s">
        <v>2137</v>
      </c>
      <c r="C1476" t="s">
        <v>2847</v>
      </c>
      <c r="D1476" t="s">
        <v>2903</v>
      </c>
      <c r="E1476" t="str">
        <f t="shared" si="23"/>
        <v>東京都港区赤坂赤坂パークビル（１６階）</v>
      </c>
    </row>
    <row r="1477" spans="1:5">
      <c r="A1477">
        <v>1076117</v>
      </c>
      <c r="B1477" t="s">
        <v>2137</v>
      </c>
      <c r="C1477" t="s">
        <v>2847</v>
      </c>
      <c r="D1477" t="s">
        <v>2904</v>
      </c>
      <c r="E1477" t="str">
        <f t="shared" si="23"/>
        <v>東京都港区赤坂赤坂パークビル（１７階）</v>
      </c>
    </row>
    <row r="1478" spans="1:5">
      <c r="A1478">
        <v>1076118</v>
      </c>
      <c r="B1478" t="s">
        <v>2137</v>
      </c>
      <c r="C1478" t="s">
        <v>2847</v>
      </c>
      <c r="D1478" t="s">
        <v>2905</v>
      </c>
      <c r="E1478" t="str">
        <f t="shared" si="23"/>
        <v>東京都港区赤坂赤坂パークビル（１８階）</v>
      </c>
    </row>
    <row r="1479" spans="1:5">
      <c r="A1479">
        <v>1076119</v>
      </c>
      <c r="B1479" t="s">
        <v>2137</v>
      </c>
      <c r="C1479" t="s">
        <v>2847</v>
      </c>
      <c r="D1479" t="s">
        <v>2906</v>
      </c>
      <c r="E1479" t="str">
        <f t="shared" si="23"/>
        <v>東京都港区赤坂赤坂パークビル（１９階）</v>
      </c>
    </row>
    <row r="1480" spans="1:5">
      <c r="A1480">
        <v>1076120</v>
      </c>
      <c r="B1480" t="s">
        <v>2137</v>
      </c>
      <c r="C1480" t="s">
        <v>2847</v>
      </c>
      <c r="D1480" t="s">
        <v>2907</v>
      </c>
      <c r="E1480" t="str">
        <f t="shared" si="23"/>
        <v>東京都港区赤坂赤坂パークビル（２０階）</v>
      </c>
    </row>
    <row r="1481" spans="1:5">
      <c r="A1481">
        <v>1076121</v>
      </c>
      <c r="B1481" t="s">
        <v>2137</v>
      </c>
      <c r="C1481" t="s">
        <v>2847</v>
      </c>
      <c r="D1481" t="s">
        <v>2908</v>
      </c>
      <c r="E1481" t="str">
        <f t="shared" si="23"/>
        <v>東京都港区赤坂赤坂パークビル（２１階）</v>
      </c>
    </row>
    <row r="1482" spans="1:5">
      <c r="A1482">
        <v>1076122</v>
      </c>
      <c r="B1482" t="s">
        <v>2137</v>
      </c>
      <c r="C1482" t="s">
        <v>2847</v>
      </c>
      <c r="D1482" t="s">
        <v>2909</v>
      </c>
      <c r="E1482" t="str">
        <f t="shared" si="23"/>
        <v>東京都港区赤坂赤坂パークビル（２２階）</v>
      </c>
    </row>
    <row r="1483" spans="1:5">
      <c r="A1483">
        <v>1076123</v>
      </c>
      <c r="B1483" t="s">
        <v>2137</v>
      </c>
      <c r="C1483" t="s">
        <v>2847</v>
      </c>
      <c r="D1483" t="s">
        <v>2910</v>
      </c>
      <c r="E1483" t="str">
        <f t="shared" si="23"/>
        <v>東京都港区赤坂赤坂パークビル（２３階）</v>
      </c>
    </row>
    <row r="1484" spans="1:5">
      <c r="A1484">
        <v>1076124</v>
      </c>
      <c r="B1484" t="s">
        <v>2137</v>
      </c>
      <c r="C1484" t="s">
        <v>2847</v>
      </c>
      <c r="D1484" t="s">
        <v>2911</v>
      </c>
      <c r="E1484" t="str">
        <f t="shared" si="23"/>
        <v>東京都港区赤坂赤坂パークビル（２４階）</v>
      </c>
    </row>
    <row r="1485" spans="1:5">
      <c r="A1485">
        <v>1076125</v>
      </c>
      <c r="B1485" t="s">
        <v>2137</v>
      </c>
      <c r="C1485" t="s">
        <v>2847</v>
      </c>
      <c r="D1485" t="s">
        <v>2912</v>
      </c>
      <c r="E1485" t="str">
        <f t="shared" si="23"/>
        <v>東京都港区赤坂赤坂パークビル（２５階）</v>
      </c>
    </row>
    <row r="1486" spans="1:5">
      <c r="A1486">
        <v>1076126</v>
      </c>
      <c r="B1486" t="s">
        <v>2137</v>
      </c>
      <c r="C1486" t="s">
        <v>2847</v>
      </c>
      <c r="D1486" t="s">
        <v>2913</v>
      </c>
      <c r="E1486" t="str">
        <f t="shared" si="23"/>
        <v>東京都港区赤坂赤坂パークビル（２６階）</v>
      </c>
    </row>
    <row r="1487" spans="1:5">
      <c r="A1487">
        <v>1076127</v>
      </c>
      <c r="B1487" t="s">
        <v>2137</v>
      </c>
      <c r="C1487" t="s">
        <v>2847</v>
      </c>
      <c r="D1487" t="s">
        <v>2914</v>
      </c>
      <c r="E1487" t="str">
        <f t="shared" si="23"/>
        <v>東京都港区赤坂赤坂パークビル（２７階）</v>
      </c>
    </row>
    <row r="1488" spans="1:5">
      <c r="A1488">
        <v>1076128</v>
      </c>
      <c r="B1488" t="s">
        <v>2137</v>
      </c>
      <c r="C1488" t="s">
        <v>2847</v>
      </c>
      <c r="D1488" t="s">
        <v>2915</v>
      </c>
      <c r="E1488" t="str">
        <f t="shared" si="23"/>
        <v>東京都港区赤坂赤坂パークビル（２８階）</v>
      </c>
    </row>
    <row r="1489" spans="1:5">
      <c r="A1489">
        <v>1076129</v>
      </c>
      <c r="B1489" t="s">
        <v>2137</v>
      </c>
      <c r="C1489" t="s">
        <v>2847</v>
      </c>
      <c r="D1489" t="s">
        <v>2916</v>
      </c>
      <c r="E1489" t="str">
        <f t="shared" si="23"/>
        <v>東京都港区赤坂赤坂パークビル（２９階）</v>
      </c>
    </row>
    <row r="1490" spans="1:5">
      <c r="A1490">
        <v>1076130</v>
      </c>
      <c r="B1490" t="s">
        <v>2137</v>
      </c>
      <c r="C1490" t="s">
        <v>2847</v>
      </c>
      <c r="D1490" t="s">
        <v>2917</v>
      </c>
      <c r="E1490" t="str">
        <f t="shared" si="23"/>
        <v>東京都港区赤坂赤坂パークビル（３０階）</v>
      </c>
    </row>
    <row r="1491" spans="1:5">
      <c r="A1491">
        <v>1076190</v>
      </c>
      <c r="B1491" t="s">
        <v>2137</v>
      </c>
      <c r="C1491" t="s">
        <v>2847</v>
      </c>
      <c r="D1491" t="s">
        <v>2887</v>
      </c>
      <c r="E1491" t="str">
        <f t="shared" si="23"/>
        <v>東京都港区赤坂赤坂パークビル（地階・階層不明）</v>
      </c>
    </row>
    <row r="1492" spans="1:5">
      <c r="A1492">
        <v>1076201</v>
      </c>
      <c r="B1492" t="s">
        <v>2137</v>
      </c>
      <c r="C1492" t="s">
        <v>2847</v>
      </c>
      <c r="D1492" t="s">
        <v>2959</v>
      </c>
      <c r="E1492" t="str">
        <f t="shared" si="23"/>
        <v>東京都港区赤坂ミッドタウン・タワー（１階）</v>
      </c>
    </row>
    <row r="1493" spans="1:5">
      <c r="A1493">
        <v>1076202</v>
      </c>
      <c r="B1493" t="s">
        <v>2137</v>
      </c>
      <c r="C1493" t="s">
        <v>2847</v>
      </c>
      <c r="D1493" t="s">
        <v>2960</v>
      </c>
      <c r="E1493" t="str">
        <f t="shared" si="23"/>
        <v>東京都港区赤坂ミッドタウン・タワー（２階）</v>
      </c>
    </row>
    <row r="1494" spans="1:5">
      <c r="A1494">
        <v>1076203</v>
      </c>
      <c r="B1494" t="s">
        <v>2137</v>
      </c>
      <c r="C1494" t="s">
        <v>2847</v>
      </c>
      <c r="D1494" t="s">
        <v>2961</v>
      </c>
      <c r="E1494" t="str">
        <f t="shared" si="23"/>
        <v>東京都港区赤坂ミッドタウン・タワー（３階）</v>
      </c>
    </row>
    <row r="1495" spans="1:5">
      <c r="A1495">
        <v>1076204</v>
      </c>
      <c r="B1495" t="s">
        <v>2137</v>
      </c>
      <c r="C1495" t="s">
        <v>2847</v>
      </c>
      <c r="D1495" t="s">
        <v>2962</v>
      </c>
      <c r="E1495" t="str">
        <f t="shared" si="23"/>
        <v>東京都港区赤坂ミッドタウン・タワー（４階）</v>
      </c>
    </row>
    <row r="1496" spans="1:5">
      <c r="A1496">
        <v>1076205</v>
      </c>
      <c r="B1496" t="s">
        <v>2137</v>
      </c>
      <c r="C1496" t="s">
        <v>2847</v>
      </c>
      <c r="D1496" t="s">
        <v>2963</v>
      </c>
      <c r="E1496" t="str">
        <f t="shared" si="23"/>
        <v>東京都港区赤坂ミッドタウン・タワー（５階）</v>
      </c>
    </row>
    <row r="1497" spans="1:5">
      <c r="A1497">
        <v>1076206</v>
      </c>
      <c r="B1497" t="s">
        <v>2137</v>
      </c>
      <c r="C1497" t="s">
        <v>2847</v>
      </c>
      <c r="D1497" t="s">
        <v>2964</v>
      </c>
      <c r="E1497" t="str">
        <f t="shared" si="23"/>
        <v>東京都港区赤坂ミッドタウン・タワー（６階）</v>
      </c>
    </row>
    <row r="1498" spans="1:5">
      <c r="A1498">
        <v>1076207</v>
      </c>
      <c r="B1498" t="s">
        <v>2137</v>
      </c>
      <c r="C1498" t="s">
        <v>2847</v>
      </c>
      <c r="D1498" t="s">
        <v>2965</v>
      </c>
      <c r="E1498" t="str">
        <f t="shared" si="23"/>
        <v>東京都港区赤坂ミッドタウン・タワー（７階）</v>
      </c>
    </row>
    <row r="1499" spans="1:5">
      <c r="A1499">
        <v>1076208</v>
      </c>
      <c r="B1499" t="s">
        <v>2137</v>
      </c>
      <c r="C1499" t="s">
        <v>2847</v>
      </c>
      <c r="D1499" t="s">
        <v>2966</v>
      </c>
      <c r="E1499" t="str">
        <f t="shared" si="23"/>
        <v>東京都港区赤坂ミッドタウン・タワー（８階）</v>
      </c>
    </row>
    <row r="1500" spans="1:5">
      <c r="A1500">
        <v>1076209</v>
      </c>
      <c r="B1500" t="s">
        <v>2137</v>
      </c>
      <c r="C1500" t="s">
        <v>2847</v>
      </c>
      <c r="D1500" t="s">
        <v>2967</v>
      </c>
      <c r="E1500" t="str">
        <f t="shared" si="23"/>
        <v>東京都港区赤坂ミッドタウン・タワー（９階）</v>
      </c>
    </row>
    <row r="1501" spans="1:5">
      <c r="A1501">
        <v>1076210</v>
      </c>
      <c r="B1501" t="s">
        <v>2137</v>
      </c>
      <c r="C1501" t="s">
        <v>2847</v>
      </c>
      <c r="D1501" t="s">
        <v>2968</v>
      </c>
      <c r="E1501" t="str">
        <f t="shared" si="23"/>
        <v>東京都港区赤坂ミッドタウン・タワー（１０階）</v>
      </c>
    </row>
    <row r="1502" spans="1:5">
      <c r="A1502">
        <v>1076211</v>
      </c>
      <c r="B1502" t="s">
        <v>2137</v>
      </c>
      <c r="C1502" t="s">
        <v>2847</v>
      </c>
      <c r="D1502" t="s">
        <v>2969</v>
      </c>
      <c r="E1502" t="str">
        <f t="shared" si="23"/>
        <v>東京都港区赤坂ミッドタウン・タワー（１１階）</v>
      </c>
    </row>
    <row r="1503" spans="1:5">
      <c r="A1503">
        <v>1076212</v>
      </c>
      <c r="B1503" t="s">
        <v>2137</v>
      </c>
      <c r="C1503" t="s">
        <v>2847</v>
      </c>
      <c r="D1503" t="s">
        <v>2970</v>
      </c>
      <c r="E1503" t="str">
        <f t="shared" si="23"/>
        <v>東京都港区赤坂ミッドタウン・タワー（１２階）</v>
      </c>
    </row>
    <row r="1504" spans="1:5">
      <c r="A1504">
        <v>1076213</v>
      </c>
      <c r="B1504" t="s">
        <v>2137</v>
      </c>
      <c r="C1504" t="s">
        <v>2847</v>
      </c>
      <c r="D1504" t="s">
        <v>2971</v>
      </c>
      <c r="E1504" t="str">
        <f t="shared" si="23"/>
        <v>東京都港区赤坂ミッドタウン・タワー（１３階）</v>
      </c>
    </row>
    <row r="1505" spans="1:5">
      <c r="A1505">
        <v>1076214</v>
      </c>
      <c r="B1505" t="s">
        <v>2137</v>
      </c>
      <c r="C1505" t="s">
        <v>2847</v>
      </c>
      <c r="D1505" t="s">
        <v>2972</v>
      </c>
      <c r="E1505" t="str">
        <f t="shared" si="23"/>
        <v>東京都港区赤坂ミッドタウン・タワー（１４階）</v>
      </c>
    </row>
    <row r="1506" spans="1:5">
      <c r="A1506">
        <v>1076215</v>
      </c>
      <c r="B1506" t="s">
        <v>2137</v>
      </c>
      <c r="C1506" t="s">
        <v>2847</v>
      </c>
      <c r="D1506" t="s">
        <v>2973</v>
      </c>
      <c r="E1506" t="str">
        <f t="shared" si="23"/>
        <v>東京都港区赤坂ミッドタウン・タワー（１５階）</v>
      </c>
    </row>
    <row r="1507" spans="1:5">
      <c r="A1507">
        <v>1076216</v>
      </c>
      <c r="B1507" t="s">
        <v>2137</v>
      </c>
      <c r="C1507" t="s">
        <v>2847</v>
      </c>
      <c r="D1507" t="s">
        <v>2974</v>
      </c>
      <c r="E1507" t="str">
        <f t="shared" si="23"/>
        <v>東京都港区赤坂ミッドタウン・タワー（１６階）</v>
      </c>
    </row>
    <row r="1508" spans="1:5">
      <c r="A1508">
        <v>1076217</v>
      </c>
      <c r="B1508" t="s">
        <v>2137</v>
      </c>
      <c r="C1508" t="s">
        <v>2847</v>
      </c>
      <c r="D1508" t="s">
        <v>2975</v>
      </c>
      <c r="E1508" t="str">
        <f t="shared" si="23"/>
        <v>東京都港区赤坂ミッドタウン・タワー（１７階）</v>
      </c>
    </row>
    <row r="1509" spans="1:5">
      <c r="A1509">
        <v>1076218</v>
      </c>
      <c r="B1509" t="s">
        <v>2137</v>
      </c>
      <c r="C1509" t="s">
        <v>2847</v>
      </c>
      <c r="D1509" t="s">
        <v>2976</v>
      </c>
      <c r="E1509" t="str">
        <f t="shared" si="23"/>
        <v>東京都港区赤坂ミッドタウン・タワー（１８階）</v>
      </c>
    </row>
    <row r="1510" spans="1:5">
      <c r="A1510">
        <v>1076219</v>
      </c>
      <c r="B1510" t="s">
        <v>2137</v>
      </c>
      <c r="C1510" t="s">
        <v>2847</v>
      </c>
      <c r="D1510" t="s">
        <v>2977</v>
      </c>
      <c r="E1510" t="str">
        <f t="shared" si="23"/>
        <v>東京都港区赤坂ミッドタウン・タワー（１９階）</v>
      </c>
    </row>
    <row r="1511" spans="1:5">
      <c r="A1511">
        <v>1076220</v>
      </c>
      <c r="B1511" t="s">
        <v>2137</v>
      </c>
      <c r="C1511" t="s">
        <v>2847</v>
      </c>
      <c r="D1511" t="s">
        <v>2978</v>
      </c>
      <c r="E1511" t="str">
        <f t="shared" si="23"/>
        <v>東京都港区赤坂ミッドタウン・タワー（２０階）</v>
      </c>
    </row>
    <row r="1512" spans="1:5">
      <c r="A1512">
        <v>1076221</v>
      </c>
      <c r="B1512" t="s">
        <v>2137</v>
      </c>
      <c r="C1512" t="s">
        <v>2847</v>
      </c>
      <c r="D1512" t="s">
        <v>2979</v>
      </c>
      <c r="E1512" t="str">
        <f t="shared" si="23"/>
        <v>東京都港区赤坂ミッドタウン・タワー（２１階）</v>
      </c>
    </row>
    <row r="1513" spans="1:5">
      <c r="A1513">
        <v>1076222</v>
      </c>
      <c r="B1513" t="s">
        <v>2137</v>
      </c>
      <c r="C1513" t="s">
        <v>2847</v>
      </c>
      <c r="D1513" t="s">
        <v>2980</v>
      </c>
      <c r="E1513" t="str">
        <f t="shared" si="23"/>
        <v>東京都港区赤坂ミッドタウン・タワー（２２階）</v>
      </c>
    </row>
    <row r="1514" spans="1:5">
      <c r="A1514">
        <v>1076223</v>
      </c>
      <c r="B1514" t="s">
        <v>2137</v>
      </c>
      <c r="C1514" t="s">
        <v>2847</v>
      </c>
      <c r="D1514" t="s">
        <v>2981</v>
      </c>
      <c r="E1514" t="str">
        <f t="shared" si="23"/>
        <v>東京都港区赤坂ミッドタウン・タワー（２３階）</v>
      </c>
    </row>
    <row r="1515" spans="1:5">
      <c r="A1515">
        <v>1076224</v>
      </c>
      <c r="B1515" t="s">
        <v>2137</v>
      </c>
      <c r="C1515" t="s">
        <v>2847</v>
      </c>
      <c r="D1515" t="s">
        <v>2982</v>
      </c>
      <c r="E1515" t="str">
        <f t="shared" si="23"/>
        <v>東京都港区赤坂ミッドタウン・タワー（２４階）</v>
      </c>
    </row>
    <row r="1516" spans="1:5">
      <c r="A1516">
        <v>1076225</v>
      </c>
      <c r="B1516" t="s">
        <v>2137</v>
      </c>
      <c r="C1516" t="s">
        <v>2847</v>
      </c>
      <c r="D1516" t="s">
        <v>2983</v>
      </c>
      <c r="E1516" t="str">
        <f t="shared" si="23"/>
        <v>東京都港区赤坂ミッドタウン・タワー（２５階）</v>
      </c>
    </row>
    <row r="1517" spans="1:5">
      <c r="A1517">
        <v>1076226</v>
      </c>
      <c r="B1517" t="s">
        <v>2137</v>
      </c>
      <c r="C1517" t="s">
        <v>2847</v>
      </c>
      <c r="D1517" t="s">
        <v>2984</v>
      </c>
      <c r="E1517" t="str">
        <f t="shared" si="23"/>
        <v>東京都港区赤坂ミッドタウン・タワー（２６階）</v>
      </c>
    </row>
    <row r="1518" spans="1:5">
      <c r="A1518">
        <v>1076227</v>
      </c>
      <c r="B1518" t="s">
        <v>2137</v>
      </c>
      <c r="C1518" t="s">
        <v>2847</v>
      </c>
      <c r="D1518" t="s">
        <v>2985</v>
      </c>
      <c r="E1518" t="str">
        <f t="shared" si="23"/>
        <v>東京都港区赤坂ミッドタウン・タワー（２７階）</v>
      </c>
    </row>
    <row r="1519" spans="1:5">
      <c r="A1519">
        <v>1076228</v>
      </c>
      <c r="B1519" t="s">
        <v>2137</v>
      </c>
      <c r="C1519" t="s">
        <v>2847</v>
      </c>
      <c r="D1519" t="s">
        <v>2986</v>
      </c>
      <c r="E1519" t="str">
        <f t="shared" si="23"/>
        <v>東京都港区赤坂ミッドタウン・タワー（２８階）</v>
      </c>
    </row>
    <row r="1520" spans="1:5">
      <c r="A1520">
        <v>1076229</v>
      </c>
      <c r="B1520" t="s">
        <v>2137</v>
      </c>
      <c r="C1520" t="s">
        <v>2847</v>
      </c>
      <c r="D1520" t="s">
        <v>2987</v>
      </c>
      <c r="E1520" t="str">
        <f t="shared" si="23"/>
        <v>東京都港区赤坂ミッドタウン・タワー（２９階）</v>
      </c>
    </row>
    <row r="1521" spans="1:5">
      <c r="A1521">
        <v>1076230</v>
      </c>
      <c r="B1521" t="s">
        <v>2137</v>
      </c>
      <c r="C1521" t="s">
        <v>2847</v>
      </c>
      <c r="D1521" t="s">
        <v>2988</v>
      </c>
      <c r="E1521" t="str">
        <f t="shared" si="23"/>
        <v>東京都港区赤坂ミッドタウン・タワー（３０階）</v>
      </c>
    </row>
    <row r="1522" spans="1:5">
      <c r="A1522">
        <v>1076231</v>
      </c>
      <c r="B1522" t="s">
        <v>2137</v>
      </c>
      <c r="C1522" t="s">
        <v>2847</v>
      </c>
      <c r="D1522" t="s">
        <v>2989</v>
      </c>
      <c r="E1522" t="str">
        <f t="shared" si="23"/>
        <v>東京都港区赤坂ミッドタウン・タワー（３１階）</v>
      </c>
    </row>
    <row r="1523" spans="1:5">
      <c r="A1523">
        <v>1076232</v>
      </c>
      <c r="B1523" t="s">
        <v>2137</v>
      </c>
      <c r="C1523" t="s">
        <v>2847</v>
      </c>
      <c r="D1523" t="s">
        <v>2990</v>
      </c>
      <c r="E1523" t="str">
        <f t="shared" si="23"/>
        <v>東京都港区赤坂ミッドタウン・タワー（３２階）</v>
      </c>
    </row>
    <row r="1524" spans="1:5">
      <c r="A1524">
        <v>1076233</v>
      </c>
      <c r="B1524" t="s">
        <v>2137</v>
      </c>
      <c r="C1524" t="s">
        <v>2847</v>
      </c>
      <c r="D1524" t="s">
        <v>2991</v>
      </c>
      <c r="E1524" t="str">
        <f t="shared" si="23"/>
        <v>東京都港区赤坂ミッドタウン・タワー（３３階）</v>
      </c>
    </row>
    <row r="1525" spans="1:5">
      <c r="A1525">
        <v>1076234</v>
      </c>
      <c r="B1525" t="s">
        <v>2137</v>
      </c>
      <c r="C1525" t="s">
        <v>2847</v>
      </c>
      <c r="D1525" t="s">
        <v>2992</v>
      </c>
      <c r="E1525" t="str">
        <f t="shared" si="23"/>
        <v>東京都港区赤坂ミッドタウン・タワー（３４階）</v>
      </c>
    </row>
    <row r="1526" spans="1:5">
      <c r="A1526">
        <v>1076235</v>
      </c>
      <c r="B1526" t="s">
        <v>2137</v>
      </c>
      <c r="C1526" t="s">
        <v>2847</v>
      </c>
      <c r="D1526" t="s">
        <v>2993</v>
      </c>
      <c r="E1526" t="str">
        <f t="shared" si="23"/>
        <v>東京都港区赤坂ミッドタウン・タワー（３５階）</v>
      </c>
    </row>
    <row r="1527" spans="1:5">
      <c r="A1527">
        <v>1076236</v>
      </c>
      <c r="B1527" t="s">
        <v>2137</v>
      </c>
      <c r="C1527" t="s">
        <v>2847</v>
      </c>
      <c r="D1527" t="s">
        <v>2994</v>
      </c>
      <c r="E1527" t="str">
        <f t="shared" si="23"/>
        <v>東京都港区赤坂ミッドタウン・タワー（３６階）</v>
      </c>
    </row>
    <row r="1528" spans="1:5">
      <c r="A1528">
        <v>1076237</v>
      </c>
      <c r="B1528" t="s">
        <v>2137</v>
      </c>
      <c r="C1528" t="s">
        <v>2847</v>
      </c>
      <c r="D1528" t="s">
        <v>2995</v>
      </c>
      <c r="E1528" t="str">
        <f t="shared" si="23"/>
        <v>東京都港区赤坂ミッドタウン・タワー（３７階）</v>
      </c>
    </row>
    <row r="1529" spans="1:5">
      <c r="A1529">
        <v>1076238</v>
      </c>
      <c r="B1529" t="s">
        <v>2137</v>
      </c>
      <c r="C1529" t="s">
        <v>2847</v>
      </c>
      <c r="D1529" t="s">
        <v>2996</v>
      </c>
      <c r="E1529" t="str">
        <f t="shared" si="23"/>
        <v>東京都港区赤坂ミッドタウン・タワー（３８階）</v>
      </c>
    </row>
    <row r="1530" spans="1:5">
      <c r="A1530">
        <v>1076239</v>
      </c>
      <c r="B1530" t="s">
        <v>2137</v>
      </c>
      <c r="C1530" t="s">
        <v>2847</v>
      </c>
      <c r="D1530" t="s">
        <v>2997</v>
      </c>
      <c r="E1530" t="str">
        <f t="shared" si="23"/>
        <v>東京都港区赤坂ミッドタウン・タワー（３９階）</v>
      </c>
    </row>
    <row r="1531" spans="1:5">
      <c r="A1531">
        <v>1076240</v>
      </c>
      <c r="B1531" t="s">
        <v>2137</v>
      </c>
      <c r="C1531" t="s">
        <v>2847</v>
      </c>
      <c r="D1531" t="s">
        <v>2998</v>
      </c>
      <c r="E1531" t="str">
        <f t="shared" si="23"/>
        <v>東京都港区赤坂ミッドタウン・タワー（４０階）</v>
      </c>
    </row>
    <row r="1532" spans="1:5">
      <c r="A1532">
        <v>1076241</v>
      </c>
      <c r="B1532" t="s">
        <v>2137</v>
      </c>
      <c r="C1532" t="s">
        <v>2847</v>
      </c>
      <c r="D1532" t="s">
        <v>2999</v>
      </c>
      <c r="E1532" t="str">
        <f t="shared" si="23"/>
        <v>東京都港区赤坂ミッドタウン・タワー（４１階）</v>
      </c>
    </row>
    <row r="1533" spans="1:5">
      <c r="A1533">
        <v>1076242</v>
      </c>
      <c r="B1533" t="s">
        <v>2137</v>
      </c>
      <c r="C1533" t="s">
        <v>2847</v>
      </c>
      <c r="D1533" t="s">
        <v>3000</v>
      </c>
      <c r="E1533" t="str">
        <f t="shared" si="23"/>
        <v>東京都港区赤坂ミッドタウン・タワー（４２階）</v>
      </c>
    </row>
    <row r="1534" spans="1:5">
      <c r="A1534">
        <v>1076243</v>
      </c>
      <c r="B1534" t="s">
        <v>2137</v>
      </c>
      <c r="C1534" t="s">
        <v>2847</v>
      </c>
      <c r="D1534" t="s">
        <v>3001</v>
      </c>
      <c r="E1534" t="str">
        <f t="shared" si="23"/>
        <v>東京都港区赤坂ミッドタウン・タワー（４３階）</v>
      </c>
    </row>
    <row r="1535" spans="1:5">
      <c r="A1535">
        <v>1076244</v>
      </c>
      <c r="B1535" t="s">
        <v>2137</v>
      </c>
      <c r="C1535" t="s">
        <v>2847</v>
      </c>
      <c r="D1535" t="s">
        <v>3002</v>
      </c>
      <c r="E1535" t="str">
        <f t="shared" si="23"/>
        <v>東京都港区赤坂ミッドタウン・タワー（４４階）</v>
      </c>
    </row>
    <row r="1536" spans="1:5">
      <c r="A1536">
        <v>1076245</v>
      </c>
      <c r="B1536" t="s">
        <v>2137</v>
      </c>
      <c r="C1536" t="s">
        <v>2847</v>
      </c>
      <c r="D1536" t="s">
        <v>3003</v>
      </c>
      <c r="E1536" t="str">
        <f t="shared" si="23"/>
        <v>東京都港区赤坂ミッドタウン・タワー（４５階）</v>
      </c>
    </row>
    <row r="1537" spans="1:5">
      <c r="A1537">
        <v>1076290</v>
      </c>
      <c r="B1537" t="s">
        <v>2137</v>
      </c>
      <c r="C1537" t="s">
        <v>2847</v>
      </c>
      <c r="D1537" t="s">
        <v>2958</v>
      </c>
      <c r="E1537" t="str">
        <f t="shared" ref="E1537:E1600" si="24">IF(D1537="以下に掲載がない場合",B1537&amp;C1537,B1537&amp;C1537&amp;D1537)</f>
        <v>東京都港区赤坂ミッドタウン・タワー（地階・階層不明）</v>
      </c>
    </row>
    <row r="1538" spans="1:5">
      <c r="A1538">
        <v>1076301</v>
      </c>
      <c r="B1538" t="s">
        <v>2137</v>
      </c>
      <c r="C1538" t="s">
        <v>2847</v>
      </c>
      <c r="D1538" t="s">
        <v>2919</v>
      </c>
      <c r="E1538" t="str">
        <f t="shared" si="24"/>
        <v>東京都港区赤坂赤坂Ｂｉｚタワー（１階）</v>
      </c>
    </row>
    <row r="1539" spans="1:5">
      <c r="A1539">
        <v>1076302</v>
      </c>
      <c r="B1539" t="s">
        <v>2137</v>
      </c>
      <c r="C1539" t="s">
        <v>2847</v>
      </c>
      <c r="D1539" t="s">
        <v>2920</v>
      </c>
      <c r="E1539" t="str">
        <f t="shared" si="24"/>
        <v>東京都港区赤坂赤坂Ｂｉｚタワー（２階）</v>
      </c>
    </row>
    <row r="1540" spans="1:5">
      <c r="A1540">
        <v>1076303</v>
      </c>
      <c r="B1540" t="s">
        <v>2137</v>
      </c>
      <c r="C1540" t="s">
        <v>2847</v>
      </c>
      <c r="D1540" t="s">
        <v>2921</v>
      </c>
      <c r="E1540" t="str">
        <f t="shared" si="24"/>
        <v>東京都港区赤坂赤坂Ｂｉｚタワー（３階）</v>
      </c>
    </row>
    <row r="1541" spans="1:5">
      <c r="A1541">
        <v>1076304</v>
      </c>
      <c r="B1541" t="s">
        <v>2137</v>
      </c>
      <c r="C1541" t="s">
        <v>2847</v>
      </c>
      <c r="D1541" t="s">
        <v>2922</v>
      </c>
      <c r="E1541" t="str">
        <f t="shared" si="24"/>
        <v>東京都港区赤坂赤坂Ｂｉｚタワー（４階）</v>
      </c>
    </row>
    <row r="1542" spans="1:5">
      <c r="A1542">
        <v>1076305</v>
      </c>
      <c r="B1542" t="s">
        <v>2137</v>
      </c>
      <c r="C1542" t="s">
        <v>2847</v>
      </c>
      <c r="D1542" t="s">
        <v>2923</v>
      </c>
      <c r="E1542" t="str">
        <f t="shared" si="24"/>
        <v>東京都港区赤坂赤坂Ｂｉｚタワー（５階）</v>
      </c>
    </row>
    <row r="1543" spans="1:5">
      <c r="A1543">
        <v>1076306</v>
      </c>
      <c r="B1543" t="s">
        <v>2137</v>
      </c>
      <c r="C1543" t="s">
        <v>2847</v>
      </c>
      <c r="D1543" t="s">
        <v>2924</v>
      </c>
      <c r="E1543" t="str">
        <f t="shared" si="24"/>
        <v>東京都港区赤坂赤坂Ｂｉｚタワー（６階）</v>
      </c>
    </row>
    <row r="1544" spans="1:5">
      <c r="A1544">
        <v>1076307</v>
      </c>
      <c r="B1544" t="s">
        <v>2137</v>
      </c>
      <c r="C1544" t="s">
        <v>2847</v>
      </c>
      <c r="D1544" t="s">
        <v>2925</v>
      </c>
      <c r="E1544" t="str">
        <f t="shared" si="24"/>
        <v>東京都港区赤坂赤坂Ｂｉｚタワー（７階）</v>
      </c>
    </row>
    <row r="1545" spans="1:5">
      <c r="A1545">
        <v>1076308</v>
      </c>
      <c r="B1545" t="s">
        <v>2137</v>
      </c>
      <c r="C1545" t="s">
        <v>2847</v>
      </c>
      <c r="D1545" t="s">
        <v>2926</v>
      </c>
      <c r="E1545" t="str">
        <f t="shared" si="24"/>
        <v>東京都港区赤坂赤坂Ｂｉｚタワー（８階）</v>
      </c>
    </row>
    <row r="1546" spans="1:5">
      <c r="A1546">
        <v>1076309</v>
      </c>
      <c r="B1546" t="s">
        <v>2137</v>
      </c>
      <c r="C1546" t="s">
        <v>2847</v>
      </c>
      <c r="D1546" t="s">
        <v>2927</v>
      </c>
      <c r="E1546" t="str">
        <f t="shared" si="24"/>
        <v>東京都港区赤坂赤坂Ｂｉｚタワー（９階）</v>
      </c>
    </row>
    <row r="1547" spans="1:5">
      <c r="A1547">
        <v>1076310</v>
      </c>
      <c r="B1547" t="s">
        <v>2137</v>
      </c>
      <c r="C1547" t="s">
        <v>2847</v>
      </c>
      <c r="D1547" t="s">
        <v>2928</v>
      </c>
      <c r="E1547" t="str">
        <f t="shared" si="24"/>
        <v>東京都港区赤坂赤坂Ｂｉｚタワー（１０階）</v>
      </c>
    </row>
    <row r="1548" spans="1:5">
      <c r="A1548">
        <v>1076311</v>
      </c>
      <c r="B1548" t="s">
        <v>2137</v>
      </c>
      <c r="C1548" t="s">
        <v>2847</v>
      </c>
      <c r="D1548" t="s">
        <v>2929</v>
      </c>
      <c r="E1548" t="str">
        <f t="shared" si="24"/>
        <v>東京都港区赤坂赤坂Ｂｉｚタワー（１１階）</v>
      </c>
    </row>
    <row r="1549" spans="1:5">
      <c r="A1549">
        <v>1076312</v>
      </c>
      <c r="B1549" t="s">
        <v>2137</v>
      </c>
      <c r="C1549" t="s">
        <v>2847</v>
      </c>
      <c r="D1549" t="s">
        <v>2930</v>
      </c>
      <c r="E1549" t="str">
        <f t="shared" si="24"/>
        <v>東京都港区赤坂赤坂Ｂｉｚタワー（１２階）</v>
      </c>
    </row>
    <row r="1550" spans="1:5">
      <c r="A1550">
        <v>1076313</v>
      </c>
      <c r="B1550" t="s">
        <v>2137</v>
      </c>
      <c r="C1550" t="s">
        <v>2847</v>
      </c>
      <c r="D1550" t="s">
        <v>2931</v>
      </c>
      <c r="E1550" t="str">
        <f t="shared" si="24"/>
        <v>東京都港区赤坂赤坂Ｂｉｚタワー（１３階）</v>
      </c>
    </row>
    <row r="1551" spans="1:5">
      <c r="A1551">
        <v>1076314</v>
      </c>
      <c r="B1551" t="s">
        <v>2137</v>
      </c>
      <c r="C1551" t="s">
        <v>2847</v>
      </c>
      <c r="D1551" t="s">
        <v>2932</v>
      </c>
      <c r="E1551" t="str">
        <f t="shared" si="24"/>
        <v>東京都港区赤坂赤坂Ｂｉｚタワー（１４階）</v>
      </c>
    </row>
    <row r="1552" spans="1:5">
      <c r="A1552">
        <v>1076315</v>
      </c>
      <c r="B1552" t="s">
        <v>2137</v>
      </c>
      <c r="C1552" t="s">
        <v>2847</v>
      </c>
      <c r="D1552" t="s">
        <v>2933</v>
      </c>
      <c r="E1552" t="str">
        <f t="shared" si="24"/>
        <v>東京都港区赤坂赤坂Ｂｉｚタワー（１５階）</v>
      </c>
    </row>
    <row r="1553" spans="1:5">
      <c r="A1553">
        <v>1076316</v>
      </c>
      <c r="B1553" t="s">
        <v>2137</v>
      </c>
      <c r="C1553" t="s">
        <v>2847</v>
      </c>
      <c r="D1553" t="s">
        <v>2934</v>
      </c>
      <c r="E1553" t="str">
        <f t="shared" si="24"/>
        <v>東京都港区赤坂赤坂Ｂｉｚタワー（１６階）</v>
      </c>
    </row>
    <row r="1554" spans="1:5">
      <c r="A1554">
        <v>1076317</v>
      </c>
      <c r="B1554" t="s">
        <v>2137</v>
      </c>
      <c r="C1554" t="s">
        <v>2847</v>
      </c>
      <c r="D1554" t="s">
        <v>2935</v>
      </c>
      <c r="E1554" t="str">
        <f t="shared" si="24"/>
        <v>東京都港区赤坂赤坂Ｂｉｚタワー（１７階）</v>
      </c>
    </row>
    <row r="1555" spans="1:5">
      <c r="A1555">
        <v>1076318</v>
      </c>
      <c r="B1555" t="s">
        <v>2137</v>
      </c>
      <c r="C1555" t="s">
        <v>2847</v>
      </c>
      <c r="D1555" t="s">
        <v>2936</v>
      </c>
      <c r="E1555" t="str">
        <f t="shared" si="24"/>
        <v>東京都港区赤坂赤坂Ｂｉｚタワー（１８階）</v>
      </c>
    </row>
    <row r="1556" spans="1:5">
      <c r="A1556">
        <v>1076319</v>
      </c>
      <c r="B1556" t="s">
        <v>2137</v>
      </c>
      <c r="C1556" t="s">
        <v>2847</v>
      </c>
      <c r="D1556" t="s">
        <v>2937</v>
      </c>
      <c r="E1556" t="str">
        <f t="shared" si="24"/>
        <v>東京都港区赤坂赤坂Ｂｉｚタワー（１９階）</v>
      </c>
    </row>
    <row r="1557" spans="1:5">
      <c r="A1557">
        <v>1076320</v>
      </c>
      <c r="B1557" t="s">
        <v>2137</v>
      </c>
      <c r="C1557" t="s">
        <v>2847</v>
      </c>
      <c r="D1557" t="s">
        <v>2938</v>
      </c>
      <c r="E1557" t="str">
        <f t="shared" si="24"/>
        <v>東京都港区赤坂赤坂Ｂｉｚタワー（２０階）</v>
      </c>
    </row>
    <row r="1558" spans="1:5">
      <c r="A1558">
        <v>1076321</v>
      </c>
      <c r="B1558" t="s">
        <v>2137</v>
      </c>
      <c r="C1558" t="s">
        <v>2847</v>
      </c>
      <c r="D1558" t="s">
        <v>2939</v>
      </c>
      <c r="E1558" t="str">
        <f t="shared" si="24"/>
        <v>東京都港区赤坂赤坂Ｂｉｚタワー（２１階）</v>
      </c>
    </row>
    <row r="1559" spans="1:5">
      <c r="A1559">
        <v>1076322</v>
      </c>
      <c r="B1559" t="s">
        <v>2137</v>
      </c>
      <c r="C1559" t="s">
        <v>2847</v>
      </c>
      <c r="D1559" t="s">
        <v>2940</v>
      </c>
      <c r="E1559" t="str">
        <f t="shared" si="24"/>
        <v>東京都港区赤坂赤坂Ｂｉｚタワー（２２階）</v>
      </c>
    </row>
    <row r="1560" spans="1:5">
      <c r="A1560">
        <v>1076323</v>
      </c>
      <c r="B1560" t="s">
        <v>2137</v>
      </c>
      <c r="C1560" t="s">
        <v>2847</v>
      </c>
      <c r="D1560" t="s">
        <v>2941</v>
      </c>
      <c r="E1560" t="str">
        <f t="shared" si="24"/>
        <v>東京都港区赤坂赤坂Ｂｉｚタワー（２３階）</v>
      </c>
    </row>
    <row r="1561" spans="1:5">
      <c r="A1561">
        <v>1076324</v>
      </c>
      <c r="B1561" t="s">
        <v>2137</v>
      </c>
      <c r="C1561" t="s">
        <v>2847</v>
      </c>
      <c r="D1561" t="s">
        <v>2942</v>
      </c>
      <c r="E1561" t="str">
        <f t="shared" si="24"/>
        <v>東京都港区赤坂赤坂Ｂｉｚタワー（２４階）</v>
      </c>
    </row>
    <row r="1562" spans="1:5">
      <c r="A1562">
        <v>1076325</v>
      </c>
      <c r="B1562" t="s">
        <v>2137</v>
      </c>
      <c r="C1562" t="s">
        <v>2847</v>
      </c>
      <c r="D1562" t="s">
        <v>2943</v>
      </c>
      <c r="E1562" t="str">
        <f t="shared" si="24"/>
        <v>東京都港区赤坂赤坂Ｂｉｚタワー（２５階）</v>
      </c>
    </row>
    <row r="1563" spans="1:5">
      <c r="A1563">
        <v>1076326</v>
      </c>
      <c r="B1563" t="s">
        <v>2137</v>
      </c>
      <c r="C1563" t="s">
        <v>2847</v>
      </c>
      <c r="D1563" t="s">
        <v>2944</v>
      </c>
      <c r="E1563" t="str">
        <f t="shared" si="24"/>
        <v>東京都港区赤坂赤坂Ｂｉｚタワー（２６階）</v>
      </c>
    </row>
    <row r="1564" spans="1:5">
      <c r="A1564">
        <v>1076327</v>
      </c>
      <c r="B1564" t="s">
        <v>2137</v>
      </c>
      <c r="C1564" t="s">
        <v>2847</v>
      </c>
      <c r="D1564" t="s">
        <v>2945</v>
      </c>
      <c r="E1564" t="str">
        <f t="shared" si="24"/>
        <v>東京都港区赤坂赤坂Ｂｉｚタワー（２７階）</v>
      </c>
    </row>
    <row r="1565" spans="1:5">
      <c r="A1565">
        <v>1076328</v>
      </c>
      <c r="B1565" t="s">
        <v>2137</v>
      </c>
      <c r="C1565" t="s">
        <v>2847</v>
      </c>
      <c r="D1565" t="s">
        <v>2946</v>
      </c>
      <c r="E1565" t="str">
        <f t="shared" si="24"/>
        <v>東京都港区赤坂赤坂Ｂｉｚタワー（２８階）</v>
      </c>
    </row>
    <row r="1566" spans="1:5">
      <c r="A1566">
        <v>1076329</v>
      </c>
      <c r="B1566" t="s">
        <v>2137</v>
      </c>
      <c r="C1566" t="s">
        <v>2847</v>
      </c>
      <c r="D1566" t="s">
        <v>2947</v>
      </c>
      <c r="E1566" t="str">
        <f t="shared" si="24"/>
        <v>東京都港区赤坂赤坂Ｂｉｚタワー（２９階）</v>
      </c>
    </row>
    <row r="1567" spans="1:5">
      <c r="A1567">
        <v>1076330</v>
      </c>
      <c r="B1567" t="s">
        <v>2137</v>
      </c>
      <c r="C1567" t="s">
        <v>2847</v>
      </c>
      <c r="D1567" t="s">
        <v>2948</v>
      </c>
      <c r="E1567" t="str">
        <f t="shared" si="24"/>
        <v>東京都港区赤坂赤坂Ｂｉｚタワー（３０階）</v>
      </c>
    </row>
    <row r="1568" spans="1:5">
      <c r="A1568">
        <v>1076331</v>
      </c>
      <c r="B1568" t="s">
        <v>2137</v>
      </c>
      <c r="C1568" t="s">
        <v>2847</v>
      </c>
      <c r="D1568" t="s">
        <v>2949</v>
      </c>
      <c r="E1568" t="str">
        <f t="shared" si="24"/>
        <v>東京都港区赤坂赤坂Ｂｉｚタワー（３１階）</v>
      </c>
    </row>
    <row r="1569" spans="1:5">
      <c r="A1569">
        <v>1076332</v>
      </c>
      <c r="B1569" t="s">
        <v>2137</v>
      </c>
      <c r="C1569" t="s">
        <v>2847</v>
      </c>
      <c r="D1569" t="s">
        <v>2950</v>
      </c>
      <c r="E1569" t="str">
        <f t="shared" si="24"/>
        <v>東京都港区赤坂赤坂Ｂｉｚタワー（３２階）</v>
      </c>
    </row>
    <row r="1570" spans="1:5">
      <c r="A1570">
        <v>1076333</v>
      </c>
      <c r="B1570" t="s">
        <v>2137</v>
      </c>
      <c r="C1570" t="s">
        <v>2847</v>
      </c>
      <c r="D1570" t="s">
        <v>2951</v>
      </c>
      <c r="E1570" t="str">
        <f t="shared" si="24"/>
        <v>東京都港区赤坂赤坂Ｂｉｚタワー（３３階）</v>
      </c>
    </row>
    <row r="1571" spans="1:5">
      <c r="A1571">
        <v>1076334</v>
      </c>
      <c r="B1571" t="s">
        <v>2137</v>
      </c>
      <c r="C1571" t="s">
        <v>2847</v>
      </c>
      <c r="D1571" t="s">
        <v>2952</v>
      </c>
      <c r="E1571" t="str">
        <f t="shared" si="24"/>
        <v>東京都港区赤坂赤坂Ｂｉｚタワー（３４階）</v>
      </c>
    </row>
    <row r="1572" spans="1:5">
      <c r="A1572">
        <v>1076335</v>
      </c>
      <c r="B1572" t="s">
        <v>2137</v>
      </c>
      <c r="C1572" t="s">
        <v>2847</v>
      </c>
      <c r="D1572" t="s">
        <v>2953</v>
      </c>
      <c r="E1572" t="str">
        <f t="shared" si="24"/>
        <v>東京都港区赤坂赤坂Ｂｉｚタワー（３５階）</v>
      </c>
    </row>
    <row r="1573" spans="1:5">
      <c r="A1573">
        <v>1076336</v>
      </c>
      <c r="B1573" t="s">
        <v>2137</v>
      </c>
      <c r="C1573" t="s">
        <v>2847</v>
      </c>
      <c r="D1573" t="s">
        <v>2954</v>
      </c>
      <c r="E1573" t="str">
        <f t="shared" si="24"/>
        <v>東京都港区赤坂赤坂Ｂｉｚタワー（３６階）</v>
      </c>
    </row>
    <row r="1574" spans="1:5">
      <c r="A1574">
        <v>1076337</v>
      </c>
      <c r="B1574" t="s">
        <v>2137</v>
      </c>
      <c r="C1574" t="s">
        <v>2847</v>
      </c>
      <c r="D1574" t="s">
        <v>2955</v>
      </c>
      <c r="E1574" t="str">
        <f t="shared" si="24"/>
        <v>東京都港区赤坂赤坂Ｂｉｚタワー（３７階）</v>
      </c>
    </row>
    <row r="1575" spans="1:5">
      <c r="A1575">
        <v>1076338</v>
      </c>
      <c r="B1575" t="s">
        <v>2137</v>
      </c>
      <c r="C1575" t="s">
        <v>2847</v>
      </c>
      <c r="D1575" t="s">
        <v>2956</v>
      </c>
      <c r="E1575" t="str">
        <f t="shared" si="24"/>
        <v>東京都港区赤坂赤坂Ｂｉｚタワー（３８階）</v>
      </c>
    </row>
    <row r="1576" spans="1:5">
      <c r="A1576">
        <v>1076339</v>
      </c>
      <c r="B1576" t="s">
        <v>2137</v>
      </c>
      <c r="C1576" t="s">
        <v>2847</v>
      </c>
      <c r="D1576" t="s">
        <v>2957</v>
      </c>
      <c r="E1576" t="str">
        <f t="shared" si="24"/>
        <v>東京都港区赤坂赤坂Ｂｉｚタワー（３９階）</v>
      </c>
    </row>
    <row r="1577" spans="1:5">
      <c r="A1577">
        <v>1076390</v>
      </c>
      <c r="B1577" t="s">
        <v>2137</v>
      </c>
      <c r="C1577" t="s">
        <v>2847</v>
      </c>
      <c r="D1577" t="s">
        <v>2918</v>
      </c>
      <c r="E1577" t="str">
        <f t="shared" si="24"/>
        <v>東京都港区赤坂赤坂Ｂｉｚタワー（地階・階層不明）</v>
      </c>
    </row>
    <row r="1578" spans="1:5">
      <c r="A1578">
        <v>1080014</v>
      </c>
      <c r="B1578" t="s">
        <v>2137</v>
      </c>
      <c r="C1578" t="s">
        <v>2847</v>
      </c>
      <c r="D1578" t="s">
        <v>3194</v>
      </c>
      <c r="E1578" t="str">
        <f t="shared" si="24"/>
        <v>東京都港区芝（４、５丁目）</v>
      </c>
    </row>
    <row r="1579" spans="1:5">
      <c r="A1579">
        <v>1080022</v>
      </c>
      <c r="B1579" t="s">
        <v>2137</v>
      </c>
      <c r="C1579" t="s">
        <v>2847</v>
      </c>
      <c r="D1579" t="s">
        <v>3053</v>
      </c>
      <c r="E1579" t="str">
        <f t="shared" si="24"/>
        <v>東京都港区海岸（３丁目）</v>
      </c>
    </row>
    <row r="1580" spans="1:5">
      <c r="A1580">
        <v>1080023</v>
      </c>
      <c r="B1580" t="s">
        <v>2137</v>
      </c>
      <c r="C1580" t="s">
        <v>2847</v>
      </c>
      <c r="D1580" t="s">
        <v>3196</v>
      </c>
      <c r="E1580" t="str">
        <f t="shared" si="24"/>
        <v>東京都港区芝浦（２～４丁目）</v>
      </c>
    </row>
    <row r="1581" spans="1:5">
      <c r="A1581">
        <v>1080071</v>
      </c>
      <c r="B1581" t="s">
        <v>2137</v>
      </c>
      <c r="C1581" t="s">
        <v>2847</v>
      </c>
      <c r="D1581" t="s">
        <v>3200</v>
      </c>
      <c r="E1581" t="str">
        <f t="shared" si="24"/>
        <v>東京都港区白金台</v>
      </c>
    </row>
    <row r="1582" spans="1:5">
      <c r="A1582">
        <v>1080072</v>
      </c>
      <c r="B1582" t="s">
        <v>2137</v>
      </c>
      <c r="C1582" t="s">
        <v>2847</v>
      </c>
      <c r="D1582" t="s">
        <v>3199</v>
      </c>
      <c r="E1582" t="str">
        <f t="shared" si="24"/>
        <v>東京都港区白金</v>
      </c>
    </row>
    <row r="1583" spans="1:5">
      <c r="A1583">
        <v>1080073</v>
      </c>
      <c r="B1583" t="s">
        <v>2137</v>
      </c>
      <c r="C1583" t="s">
        <v>2847</v>
      </c>
      <c r="D1583" t="s">
        <v>3636</v>
      </c>
      <c r="E1583" t="str">
        <f t="shared" si="24"/>
        <v>東京都港区三田（次のビルを除く）</v>
      </c>
    </row>
    <row r="1584" spans="1:5">
      <c r="A1584">
        <v>1080074</v>
      </c>
      <c r="B1584" t="s">
        <v>2137</v>
      </c>
      <c r="C1584" t="s">
        <v>2847</v>
      </c>
      <c r="D1584" t="s">
        <v>3203</v>
      </c>
      <c r="E1584" t="str">
        <f t="shared" si="24"/>
        <v>東京都港区高輪</v>
      </c>
    </row>
    <row r="1585" spans="1:5">
      <c r="A1585">
        <v>1080075</v>
      </c>
      <c r="B1585" t="s">
        <v>2137</v>
      </c>
      <c r="C1585" t="s">
        <v>2847</v>
      </c>
      <c r="D1585" t="s">
        <v>3095</v>
      </c>
      <c r="E1585" t="str">
        <f t="shared" si="24"/>
        <v>東京都港区港南（次のビルを除く）</v>
      </c>
    </row>
    <row r="1586" spans="1:5">
      <c r="A1586">
        <v>1086001</v>
      </c>
      <c r="B1586" t="s">
        <v>2137</v>
      </c>
      <c r="C1586" t="s">
        <v>2847</v>
      </c>
      <c r="D1586" t="s">
        <v>3097</v>
      </c>
      <c r="E1586" t="str">
        <f t="shared" si="24"/>
        <v>東京都港区港南品川インターシティＡ棟（１階）</v>
      </c>
    </row>
    <row r="1587" spans="1:5">
      <c r="A1587">
        <v>1086002</v>
      </c>
      <c r="B1587" t="s">
        <v>2137</v>
      </c>
      <c r="C1587" t="s">
        <v>2847</v>
      </c>
      <c r="D1587" t="s">
        <v>3098</v>
      </c>
      <c r="E1587" t="str">
        <f t="shared" si="24"/>
        <v>東京都港区港南品川インターシティＡ棟（２階）</v>
      </c>
    </row>
    <row r="1588" spans="1:5">
      <c r="A1588">
        <v>1086003</v>
      </c>
      <c r="B1588" t="s">
        <v>2137</v>
      </c>
      <c r="C1588" t="s">
        <v>2847</v>
      </c>
      <c r="D1588" t="s">
        <v>3099</v>
      </c>
      <c r="E1588" t="str">
        <f t="shared" si="24"/>
        <v>東京都港区港南品川インターシティＡ棟（３階）</v>
      </c>
    </row>
    <row r="1589" spans="1:5">
      <c r="A1589">
        <v>1086004</v>
      </c>
      <c r="B1589" t="s">
        <v>2137</v>
      </c>
      <c r="C1589" t="s">
        <v>2847</v>
      </c>
      <c r="D1589" t="s">
        <v>3100</v>
      </c>
      <c r="E1589" t="str">
        <f t="shared" si="24"/>
        <v>東京都港区港南品川インターシティＡ棟（４階）</v>
      </c>
    </row>
    <row r="1590" spans="1:5">
      <c r="A1590">
        <v>1086005</v>
      </c>
      <c r="B1590" t="s">
        <v>2137</v>
      </c>
      <c r="C1590" t="s">
        <v>2847</v>
      </c>
      <c r="D1590" t="s">
        <v>3101</v>
      </c>
      <c r="E1590" t="str">
        <f t="shared" si="24"/>
        <v>東京都港区港南品川インターシティＡ棟（５階）</v>
      </c>
    </row>
    <row r="1591" spans="1:5">
      <c r="A1591">
        <v>1086006</v>
      </c>
      <c r="B1591" t="s">
        <v>2137</v>
      </c>
      <c r="C1591" t="s">
        <v>2847</v>
      </c>
      <c r="D1591" t="s">
        <v>3102</v>
      </c>
      <c r="E1591" t="str">
        <f t="shared" si="24"/>
        <v>東京都港区港南品川インターシティＡ棟（６階）</v>
      </c>
    </row>
    <row r="1592" spans="1:5">
      <c r="A1592">
        <v>1086007</v>
      </c>
      <c r="B1592" t="s">
        <v>2137</v>
      </c>
      <c r="C1592" t="s">
        <v>2847</v>
      </c>
      <c r="D1592" t="s">
        <v>3103</v>
      </c>
      <c r="E1592" t="str">
        <f t="shared" si="24"/>
        <v>東京都港区港南品川インターシティＡ棟（７階）</v>
      </c>
    </row>
    <row r="1593" spans="1:5">
      <c r="A1593">
        <v>1086008</v>
      </c>
      <c r="B1593" t="s">
        <v>2137</v>
      </c>
      <c r="C1593" t="s">
        <v>2847</v>
      </c>
      <c r="D1593" t="s">
        <v>3104</v>
      </c>
      <c r="E1593" t="str">
        <f t="shared" si="24"/>
        <v>東京都港区港南品川インターシティＡ棟（８階）</v>
      </c>
    </row>
    <row r="1594" spans="1:5">
      <c r="A1594">
        <v>1086009</v>
      </c>
      <c r="B1594" t="s">
        <v>2137</v>
      </c>
      <c r="C1594" t="s">
        <v>2847</v>
      </c>
      <c r="D1594" t="s">
        <v>3105</v>
      </c>
      <c r="E1594" t="str">
        <f t="shared" si="24"/>
        <v>東京都港区港南品川インターシティＡ棟（９階）</v>
      </c>
    </row>
    <row r="1595" spans="1:5">
      <c r="A1595">
        <v>1086010</v>
      </c>
      <c r="B1595" t="s">
        <v>2137</v>
      </c>
      <c r="C1595" t="s">
        <v>2847</v>
      </c>
      <c r="D1595" t="s">
        <v>3106</v>
      </c>
      <c r="E1595" t="str">
        <f t="shared" si="24"/>
        <v>東京都港区港南品川インターシティＡ棟（１０階）</v>
      </c>
    </row>
    <row r="1596" spans="1:5">
      <c r="A1596">
        <v>1086011</v>
      </c>
      <c r="B1596" t="s">
        <v>2137</v>
      </c>
      <c r="C1596" t="s">
        <v>2847</v>
      </c>
      <c r="D1596" t="s">
        <v>3107</v>
      </c>
      <c r="E1596" t="str">
        <f t="shared" si="24"/>
        <v>東京都港区港南品川インターシティＡ棟（１１階）</v>
      </c>
    </row>
    <row r="1597" spans="1:5">
      <c r="A1597">
        <v>1086012</v>
      </c>
      <c r="B1597" t="s">
        <v>2137</v>
      </c>
      <c r="C1597" t="s">
        <v>2847</v>
      </c>
      <c r="D1597" t="s">
        <v>3108</v>
      </c>
      <c r="E1597" t="str">
        <f t="shared" si="24"/>
        <v>東京都港区港南品川インターシティＡ棟（１２階）</v>
      </c>
    </row>
    <row r="1598" spans="1:5">
      <c r="A1598">
        <v>1086013</v>
      </c>
      <c r="B1598" t="s">
        <v>2137</v>
      </c>
      <c r="C1598" t="s">
        <v>2847</v>
      </c>
      <c r="D1598" t="s">
        <v>3109</v>
      </c>
      <c r="E1598" t="str">
        <f t="shared" si="24"/>
        <v>東京都港区港南品川インターシティＡ棟（１３階）</v>
      </c>
    </row>
    <row r="1599" spans="1:5">
      <c r="A1599">
        <v>1086014</v>
      </c>
      <c r="B1599" t="s">
        <v>2137</v>
      </c>
      <c r="C1599" t="s">
        <v>2847</v>
      </c>
      <c r="D1599" t="s">
        <v>3110</v>
      </c>
      <c r="E1599" t="str">
        <f t="shared" si="24"/>
        <v>東京都港区港南品川インターシティＡ棟（１４階）</v>
      </c>
    </row>
    <row r="1600" spans="1:5">
      <c r="A1600">
        <v>1086015</v>
      </c>
      <c r="B1600" t="s">
        <v>2137</v>
      </c>
      <c r="C1600" t="s">
        <v>2847</v>
      </c>
      <c r="D1600" t="s">
        <v>3111</v>
      </c>
      <c r="E1600" t="str">
        <f t="shared" si="24"/>
        <v>東京都港区港南品川インターシティＡ棟（１５階）</v>
      </c>
    </row>
    <row r="1601" spans="1:5">
      <c r="A1601">
        <v>1086016</v>
      </c>
      <c r="B1601" t="s">
        <v>2137</v>
      </c>
      <c r="C1601" t="s">
        <v>2847</v>
      </c>
      <c r="D1601" t="s">
        <v>3112</v>
      </c>
      <c r="E1601" t="str">
        <f t="shared" ref="E1601:E1664" si="25">IF(D1601="以下に掲載がない場合",B1601&amp;C1601,B1601&amp;C1601&amp;D1601)</f>
        <v>東京都港区港南品川インターシティＡ棟（１６階）</v>
      </c>
    </row>
    <row r="1602" spans="1:5">
      <c r="A1602">
        <v>1086017</v>
      </c>
      <c r="B1602" t="s">
        <v>2137</v>
      </c>
      <c r="C1602" t="s">
        <v>2847</v>
      </c>
      <c r="D1602" t="s">
        <v>3113</v>
      </c>
      <c r="E1602" t="str">
        <f t="shared" si="25"/>
        <v>東京都港区港南品川インターシティＡ棟（１７階）</v>
      </c>
    </row>
    <row r="1603" spans="1:5">
      <c r="A1603">
        <v>1086018</v>
      </c>
      <c r="B1603" t="s">
        <v>2137</v>
      </c>
      <c r="C1603" t="s">
        <v>2847</v>
      </c>
      <c r="D1603" t="s">
        <v>3114</v>
      </c>
      <c r="E1603" t="str">
        <f t="shared" si="25"/>
        <v>東京都港区港南品川インターシティＡ棟（１８階）</v>
      </c>
    </row>
    <row r="1604" spans="1:5">
      <c r="A1604">
        <v>1086019</v>
      </c>
      <c r="B1604" t="s">
        <v>2137</v>
      </c>
      <c r="C1604" t="s">
        <v>2847</v>
      </c>
      <c r="D1604" t="s">
        <v>3115</v>
      </c>
      <c r="E1604" t="str">
        <f t="shared" si="25"/>
        <v>東京都港区港南品川インターシティＡ棟（１９階）</v>
      </c>
    </row>
    <row r="1605" spans="1:5">
      <c r="A1605">
        <v>1086020</v>
      </c>
      <c r="B1605" t="s">
        <v>2137</v>
      </c>
      <c r="C1605" t="s">
        <v>2847</v>
      </c>
      <c r="D1605" t="s">
        <v>3116</v>
      </c>
      <c r="E1605" t="str">
        <f t="shared" si="25"/>
        <v>東京都港区港南品川インターシティＡ棟（２０階）</v>
      </c>
    </row>
    <row r="1606" spans="1:5">
      <c r="A1606">
        <v>1086021</v>
      </c>
      <c r="B1606" t="s">
        <v>2137</v>
      </c>
      <c r="C1606" t="s">
        <v>2847</v>
      </c>
      <c r="D1606" t="s">
        <v>3117</v>
      </c>
      <c r="E1606" t="str">
        <f t="shared" si="25"/>
        <v>東京都港区港南品川インターシティＡ棟（２１階）</v>
      </c>
    </row>
    <row r="1607" spans="1:5">
      <c r="A1607">
        <v>1086022</v>
      </c>
      <c r="B1607" t="s">
        <v>2137</v>
      </c>
      <c r="C1607" t="s">
        <v>2847</v>
      </c>
      <c r="D1607" t="s">
        <v>3118</v>
      </c>
      <c r="E1607" t="str">
        <f t="shared" si="25"/>
        <v>東京都港区港南品川インターシティＡ棟（２２階）</v>
      </c>
    </row>
    <row r="1608" spans="1:5">
      <c r="A1608">
        <v>1086023</v>
      </c>
      <c r="B1608" t="s">
        <v>2137</v>
      </c>
      <c r="C1608" t="s">
        <v>2847</v>
      </c>
      <c r="D1608" t="s">
        <v>3119</v>
      </c>
      <c r="E1608" t="str">
        <f t="shared" si="25"/>
        <v>東京都港区港南品川インターシティＡ棟（２３階）</v>
      </c>
    </row>
    <row r="1609" spans="1:5">
      <c r="A1609">
        <v>1086024</v>
      </c>
      <c r="B1609" t="s">
        <v>2137</v>
      </c>
      <c r="C1609" t="s">
        <v>2847</v>
      </c>
      <c r="D1609" t="s">
        <v>3120</v>
      </c>
      <c r="E1609" t="str">
        <f t="shared" si="25"/>
        <v>東京都港区港南品川インターシティＡ棟（２４階）</v>
      </c>
    </row>
    <row r="1610" spans="1:5">
      <c r="A1610">
        <v>1086025</v>
      </c>
      <c r="B1610" t="s">
        <v>2137</v>
      </c>
      <c r="C1610" t="s">
        <v>2847</v>
      </c>
      <c r="D1610" t="s">
        <v>3121</v>
      </c>
      <c r="E1610" t="str">
        <f t="shared" si="25"/>
        <v>東京都港区港南品川インターシティＡ棟（２５階）</v>
      </c>
    </row>
    <row r="1611" spans="1:5">
      <c r="A1611">
        <v>1086026</v>
      </c>
      <c r="B1611" t="s">
        <v>2137</v>
      </c>
      <c r="C1611" t="s">
        <v>2847</v>
      </c>
      <c r="D1611" t="s">
        <v>3122</v>
      </c>
      <c r="E1611" t="str">
        <f t="shared" si="25"/>
        <v>東京都港区港南品川インターシティＡ棟（２６階）</v>
      </c>
    </row>
    <row r="1612" spans="1:5">
      <c r="A1612">
        <v>1086027</v>
      </c>
      <c r="B1612" t="s">
        <v>2137</v>
      </c>
      <c r="C1612" t="s">
        <v>2847</v>
      </c>
      <c r="D1612" t="s">
        <v>3123</v>
      </c>
      <c r="E1612" t="str">
        <f t="shared" si="25"/>
        <v>東京都港区港南品川インターシティＡ棟（２７階）</v>
      </c>
    </row>
    <row r="1613" spans="1:5">
      <c r="A1613">
        <v>1086028</v>
      </c>
      <c r="B1613" t="s">
        <v>2137</v>
      </c>
      <c r="C1613" t="s">
        <v>2847</v>
      </c>
      <c r="D1613" t="s">
        <v>3124</v>
      </c>
      <c r="E1613" t="str">
        <f t="shared" si="25"/>
        <v>東京都港区港南品川インターシティＡ棟（２８階）</v>
      </c>
    </row>
    <row r="1614" spans="1:5">
      <c r="A1614">
        <v>1086029</v>
      </c>
      <c r="B1614" t="s">
        <v>2137</v>
      </c>
      <c r="C1614" t="s">
        <v>2847</v>
      </c>
      <c r="D1614" t="s">
        <v>3125</v>
      </c>
      <c r="E1614" t="str">
        <f t="shared" si="25"/>
        <v>東京都港区港南品川インターシティＡ棟（２９階）</v>
      </c>
    </row>
    <row r="1615" spans="1:5">
      <c r="A1615">
        <v>1086030</v>
      </c>
      <c r="B1615" t="s">
        <v>2137</v>
      </c>
      <c r="C1615" t="s">
        <v>2847</v>
      </c>
      <c r="D1615" t="s">
        <v>3126</v>
      </c>
      <c r="E1615" t="str">
        <f t="shared" si="25"/>
        <v>東京都港区港南品川インターシティＡ棟（３０階）</v>
      </c>
    </row>
    <row r="1616" spans="1:5">
      <c r="A1616">
        <v>1086031</v>
      </c>
      <c r="B1616" t="s">
        <v>2137</v>
      </c>
      <c r="C1616" t="s">
        <v>2847</v>
      </c>
      <c r="D1616" t="s">
        <v>3127</v>
      </c>
      <c r="E1616" t="str">
        <f t="shared" si="25"/>
        <v>東京都港区港南品川インターシティＡ棟（３１階）</v>
      </c>
    </row>
    <row r="1617" spans="1:5">
      <c r="A1617">
        <v>1086032</v>
      </c>
      <c r="B1617" t="s">
        <v>2137</v>
      </c>
      <c r="C1617" t="s">
        <v>2847</v>
      </c>
      <c r="D1617" t="s">
        <v>3128</v>
      </c>
      <c r="E1617" t="str">
        <f t="shared" si="25"/>
        <v>東京都港区港南品川インターシティＡ棟（３２階）</v>
      </c>
    </row>
    <row r="1618" spans="1:5">
      <c r="A1618">
        <v>1086090</v>
      </c>
      <c r="B1618" t="s">
        <v>2137</v>
      </c>
      <c r="C1618" t="s">
        <v>2847</v>
      </c>
      <c r="D1618" t="s">
        <v>3096</v>
      </c>
      <c r="E1618" t="str">
        <f t="shared" si="25"/>
        <v>東京都港区港南品川インターシティＡ棟（地階・階層不明）</v>
      </c>
    </row>
    <row r="1619" spans="1:5">
      <c r="A1619">
        <v>1086101</v>
      </c>
      <c r="B1619" t="s">
        <v>2137</v>
      </c>
      <c r="C1619" t="s">
        <v>2847</v>
      </c>
      <c r="D1619" t="s">
        <v>3130</v>
      </c>
      <c r="E1619" t="str">
        <f t="shared" si="25"/>
        <v>東京都港区港南品川インターシティＢ棟（１階）</v>
      </c>
    </row>
    <row r="1620" spans="1:5">
      <c r="A1620">
        <v>1086102</v>
      </c>
      <c r="B1620" t="s">
        <v>2137</v>
      </c>
      <c r="C1620" t="s">
        <v>2847</v>
      </c>
      <c r="D1620" t="s">
        <v>3131</v>
      </c>
      <c r="E1620" t="str">
        <f t="shared" si="25"/>
        <v>東京都港区港南品川インターシティＢ棟（２階）</v>
      </c>
    </row>
    <row r="1621" spans="1:5">
      <c r="A1621">
        <v>1086103</v>
      </c>
      <c r="B1621" t="s">
        <v>2137</v>
      </c>
      <c r="C1621" t="s">
        <v>2847</v>
      </c>
      <c r="D1621" t="s">
        <v>3132</v>
      </c>
      <c r="E1621" t="str">
        <f t="shared" si="25"/>
        <v>東京都港区港南品川インターシティＢ棟（３階）</v>
      </c>
    </row>
    <row r="1622" spans="1:5">
      <c r="A1622">
        <v>1086104</v>
      </c>
      <c r="B1622" t="s">
        <v>2137</v>
      </c>
      <c r="C1622" t="s">
        <v>2847</v>
      </c>
      <c r="D1622" t="s">
        <v>3133</v>
      </c>
      <c r="E1622" t="str">
        <f t="shared" si="25"/>
        <v>東京都港区港南品川インターシティＢ棟（４階）</v>
      </c>
    </row>
    <row r="1623" spans="1:5">
      <c r="A1623">
        <v>1086105</v>
      </c>
      <c r="B1623" t="s">
        <v>2137</v>
      </c>
      <c r="C1623" t="s">
        <v>2847</v>
      </c>
      <c r="D1623" t="s">
        <v>3134</v>
      </c>
      <c r="E1623" t="str">
        <f t="shared" si="25"/>
        <v>東京都港区港南品川インターシティＢ棟（５階）</v>
      </c>
    </row>
    <row r="1624" spans="1:5">
      <c r="A1624">
        <v>1086106</v>
      </c>
      <c r="B1624" t="s">
        <v>2137</v>
      </c>
      <c r="C1624" t="s">
        <v>2847</v>
      </c>
      <c r="D1624" t="s">
        <v>3135</v>
      </c>
      <c r="E1624" t="str">
        <f t="shared" si="25"/>
        <v>東京都港区港南品川インターシティＢ棟（６階）</v>
      </c>
    </row>
    <row r="1625" spans="1:5">
      <c r="A1625">
        <v>1086107</v>
      </c>
      <c r="B1625" t="s">
        <v>2137</v>
      </c>
      <c r="C1625" t="s">
        <v>2847</v>
      </c>
      <c r="D1625" t="s">
        <v>3136</v>
      </c>
      <c r="E1625" t="str">
        <f t="shared" si="25"/>
        <v>東京都港区港南品川インターシティＢ棟（７階）</v>
      </c>
    </row>
    <row r="1626" spans="1:5">
      <c r="A1626">
        <v>1086108</v>
      </c>
      <c r="B1626" t="s">
        <v>2137</v>
      </c>
      <c r="C1626" t="s">
        <v>2847</v>
      </c>
      <c r="D1626" t="s">
        <v>3137</v>
      </c>
      <c r="E1626" t="str">
        <f t="shared" si="25"/>
        <v>東京都港区港南品川インターシティＢ棟（８階）</v>
      </c>
    </row>
    <row r="1627" spans="1:5">
      <c r="A1627">
        <v>1086109</v>
      </c>
      <c r="B1627" t="s">
        <v>2137</v>
      </c>
      <c r="C1627" t="s">
        <v>2847</v>
      </c>
      <c r="D1627" t="s">
        <v>3138</v>
      </c>
      <c r="E1627" t="str">
        <f t="shared" si="25"/>
        <v>東京都港区港南品川インターシティＢ棟（９階）</v>
      </c>
    </row>
    <row r="1628" spans="1:5">
      <c r="A1628">
        <v>1086110</v>
      </c>
      <c r="B1628" t="s">
        <v>2137</v>
      </c>
      <c r="C1628" t="s">
        <v>2847</v>
      </c>
      <c r="D1628" t="s">
        <v>3139</v>
      </c>
      <c r="E1628" t="str">
        <f t="shared" si="25"/>
        <v>東京都港区港南品川インターシティＢ棟（１０階）</v>
      </c>
    </row>
    <row r="1629" spans="1:5">
      <c r="A1629">
        <v>1086111</v>
      </c>
      <c r="B1629" t="s">
        <v>2137</v>
      </c>
      <c r="C1629" t="s">
        <v>2847</v>
      </c>
      <c r="D1629" t="s">
        <v>3140</v>
      </c>
      <c r="E1629" t="str">
        <f t="shared" si="25"/>
        <v>東京都港区港南品川インターシティＢ棟（１１階）</v>
      </c>
    </row>
    <row r="1630" spans="1:5">
      <c r="A1630">
        <v>1086112</v>
      </c>
      <c r="B1630" t="s">
        <v>2137</v>
      </c>
      <c r="C1630" t="s">
        <v>2847</v>
      </c>
      <c r="D1630" t="s">
        <v>3141</v>
      </c>
      <c r="E1630" t="str">
        <f t="shared" si="25"/>
        <v>東京都港区港南品川インターシティＢ棟（１２階）</v>
      </c>
    </row>
    <row r="1631" spans="1:5">
      <c r="A1631">
        <v>1086113</v>
      </c>
      <c r="B1631" t="s">
        <v>2137</v>
      </c>
      <c r="C1631" t="s">
        <v>2847</v>
      </c>
      <c r="D1631" t="s">
        <v>3142</v>
      </c>
      <c r="E1631" t="str">
        <f t="shared" si="25"/>
        <v>東京都港区港南品川インターシティＢ棟（１３階）</v>
      </c>
    </row>
    <row r="1632" spans="1:5">
      <c r="A1632">
        <v>1086114</v>
      </c>
      <c r="B1632" t="s">
        <v>2137</v>
      </c>
      <c r="C1632" t="s">
        <v>2847</v>
      </c>
      <c r="D1632" t="s">
        <v>3143</v>
      </c>
      <c r="E1632" t="str">
        <f t="shared" si="25"/>
        <v>東京都港区港南品川インターシティＢ棟（１４階）</v>
      </c>
    </row>
    <row r="1633" spans="1:5">
      <c r="A1633">
        <v>1086115</v>
      </c>
      <c r="B1633" t="s">
        <v>2137</v>
      </c>
      <c r="C1633" t="s">
        <v>2847</v>
      </c>
      <c r="D1633" t="s">
        <v>3144</v>
      </c>
      <c r="E1633" t="str">
        <f t="shared" si="25"/>
        <v>東京都港区港南品川インターシティＢ棟（１５階）</v>
      </c>
    </row>
    <row r="1634" spans="1:5">
      <c r="A1634">
        <v>1086116</v>
      </c>
      <c r="B1634" t="s">
        <v>2137</v>
      </c>
      <c r="C1634" t="s">
        <v>2847</v>
      </c>
      <c r="D1634" t="s">
        <v>3145</v>
      </c>
      <c r="E1634" t="str">
        <f t="shared" si="25"/>
        <v>東京都港区港南品川インターシティＢ棟（１６階）</v>
      </c>
    </row>
    <row r="1635" spans="1:5">
      <c r="A1635">
        <v>1086117</v>
      </c>
      <c r="B1635" t="s">
        <v>2137</v>
      </c>
      <c r="C1635" t="s">
        <v>2847</v>
      </c>
      <c r="D1635" t="s">
        <v>3146</v>
      </c>
      <c r="E1635" t="str">
        <f t="shared" si="25"/>
        <v>東京都港区港南品川インターシティＢ棟（１７階）</v>
      </c>
    </row>
    <row r="1636" spans="1:5">
      <c r="A1636">
        <v>1086118</v>
      </c>
      <c r="B1636" t="s">
        <v>2137</v>
      </c>
      <c r="C1636" t="s">
        <v>2847</v>
      </c>
      <c r="D1636" t="s">
        <v>3147</v>
      </c>
      <c r="E1636" t="str">
        <f t="shared" si="25"/>
        <v>東京都港区港南品川インターシティＢ棟（１８階）</v>
      </c>
    </row>
    <row r="1637" spans="1:5">
      <c r="A1637">
        <v>1086119</v>
      </c>
      <c r="B1637" t="s">
        <v>2137</v>
      </c>
      <c r="C1637" t="s">
        <v>2847</v>
      </c>
      <c r="D1637" t="s">
        <v>3148</v>
      </c>
      <c r="E1637" t="str">
        <f t="shared" si="25"/>
        <v>東京都港区港南品川インターシティＢ棟（１９階）</v>
      </c>
    </row>
    <row r="1638" spans="1:5">
      <c r="A1638">
        <v>1086120</v>
      </c>
      <c r="B1638" t="s">
        <v>2137</v>
      </c>
      <c r="C1638" t="s">
        <v>2847</v>
      </c>
      <c r="D1638" t="s">
        <v>3149</v>
      </c>
      <c r="E1638" t="str">
        <f t="shared" si="25"/>
        <v>東京都港区港南品川インターシティＢ棟（２０階）</v>
      </c>
    </row>
    <row r="1639" spans="1:5">
      <c r="A1639">
        <v>1086121</v>
      </c>
      <c r="B1639" t="s">
        <v>2137</v>
      </c>
      <c r="C1639" t="s">
        <v>2847</v>
      </c>
      <c r="D1639" t="s">
        <v>3150</v>
      </c>
      <c r="E1639" t="str">
        <f t="shared" si="25"/>
        <v>東京都港区港南品川インターシティＢ棟（２１階）</v>
      </c>
    </row>
    <row r="1640" spans="1:5">
      <c r="A1640">
        <v>1086122</v>
      </c>
      <c r="B1640" t="s">
        <v>2137</v>
      </c>
      <c r="C1640" t="s">
        <v>2847</v>
      </c>
      <c r="D1640" t="s">
        <v>3151</v>
      </c>
      <c r="E1640" t="str">
        <f t="shared" si="25"/>
        <v>東京都港区港南品川インターシティＢ棟（２２階）</v>
      </c>
    </row>
    <row r="1641" spans="1:5">
      <c r="A1641">
        <v>1086123</v>
      </c>
      <c r="B1641" t="s">
        <v>2137</v>
      </c>
      <c r="C1641" t="s">
        <v>2847</v>
      </c>
      <c r="D1641" t="s">
        <v>3152</v>
      </c>
      <c r="E1641" t="str">
        <f t="shared" si="25"/>
        <v>東京都港区港南品川インターシティＢ棟（２３階）</v>
      </c>
    </row>
    <row r="1642" spans="1:5">
      <c r="A1642">
        <v>1086124</v>
      </c>
      <c r="B1642" t="s">
        <v>2137</v>
      </c>
      <c r="C1642" t="s">
        <v>2847</v>
      </c>
      <c r="D1642" t="s">
        <v>3153</v>
      </c>
      <c r="E1642" t="str">
        <f t="shared" si="25"/>
        <v>東京都港区港南品川インターシティＢ棟（２４階）</v>
      </c>
    </row>
    <row r="1643" spans="1:5">
      <c r="A1643">
        <v>1086125</v>
      </c>
      <c r="B1643" t="s">
        <v>2137</v>
      </c>
      <c r="C1643" t="s">
        <v>2847</v>
      </c>
      <c r="D1643" t="s">
        <v>3154</v>
      </c>
      <c r="E1643" t="str">
        <f t="shared" si="25"/>
        <v>東京都港区港南品川インターシティＢ棟（２５階）</v>
      </c>
    </row>
    <row r="1644" spans="1:5">
      <c r="A1644">
        <v>1086126</v>
      </c>
      <c r="B1644" t="s">
        <v>2137</v>
      </c>
      <c r="C1644" t="s">
        <v>2847</v>
      </c>
      <c r="D1644" t="s">
        <v>3155</v>
      </c>
      <c r="E1644" t="str">
        <f t="shared" si="25"/>
        <v>東京都港区港南品川インターシティＢ棟（２６階）</v>
      </c>
    </row>
    <row r="1645" spans="1:5">
      <c r="A1645">
        <v>1086127</v>
      </c>
      <c r="B1645" t="s">
        <v>2137</v>
      </c>
      <c r="C1645" t="s">
        <v>2847</v>
      </c>
      <c r="D1645" t="s">
        <v>3156</v>
      </c>
      <c r="E1645" t="str">
        <f t="shared" si="25"/>
        <v>東京都港区港南品川インターシティＢ棟（２７階）</v>
      </c>
    </row>
    <row r="1646" spans="1:5">
      <c r="A1646">
        <v>1086128</v>
      </c>
      <c r="B1646" t="s">
        <v>2137</v>
      </c>
      <c r="C1646" t="s">
        <v>2847</v>
      </c>
      <c r="D1646" t="s">
        <v>3157</v>
      </c>
      <c r="E1646" t="str">
        <f t="shared" si="25"/>
        <v>東京都港区港南品川インターシティＢ棟（２８階）</v>
      </c>
    </row>
    <row r="1647" spans="1:5">
      <c r="A1647">
        <v>1086129</v>
      </c>
      <c r="B1647" t="s">
        <v>2137</v>
      </c>
      <c r="C1647" t="s">
        <v>2847</v>
      </c>
      <c r="D1647" t="s">
        <v>3158</v>
      </c>
      <c r="E1647" t="str">
        <f t="shared" si="25"/>
        <v>東京都港区港南品川インターシティＢ棟（２９階）</v>
      </c>
    </row>
    <row r="1648" spans="1:5">
      <c r="A1648">
        <v>1086130</v>
      </c>
      <c r="B1648" t="s">
        <v>2137</v>
      </c>
      <c r="C1648" t="s">
        <v>2847</v>
      </c>
      <c r="D1648" t="s">
        <v>3159</v>
      </c>
      <c r="E1648" t="str">
        <f t="shared" si="25"/>
        <v>東京都港区港南品川インターシティＢ棟（３０階）</v>
      </c>
    </row>
    <row r="1649" spans="1:5">
      <c r="A1649">
        <v>1086131</v>
      </c>
      <c r="B1649" t="s">
        <v>2137</v>
      </c>
      <c r="C1649" t="s">
        <v>2847</v>
      </c>
      <c r="D1649" t="s">
        <v>3160</v>
      </c>
      <c r="E1649" t="str">
        <f t="shared" si="25"/>
        <v>東京都港区港南品川インターシティＢ棟（３１階）</v>
      </c>
    </row>
    <row r="1650" spans="1:5">
      <c r="A1650">
        <v>1086190</v>
      </c>
      <c r="B1650" t="s">
        <v>2137</v>
      </c>
      <c r="C1650" t="s">
        <v>2847</v>
      </c>
      <c r="D1650" t="s">
        <v>3129</v>
      </c>
      <c r="E1650" t="str">
        <f t="shared" si="25"/>
        <v>東京都港区港南品川インターシティＢ棟（地階・階層不明）</v>
      </c>
    </row>
    <row r="1651" spans="1:5">
      <c r="A1651">
        <v>1086201</v>
      </c>
      <c r="B1651" t="s">
        <v>2137</v>
      </c>
      <c r="C1651" t="s">
        <v>2847</v>
      </c>
      <c r="D1651" t="s">
        <v>3162</v>
      </c>
      <c r="E1651" t="str">
        <f t="shared" si="25"/>
        <v>東京都港区港南品川インターシティＣ棟（１階）</v>
      </c>
    </row>
    <row r="1652" spans="1:5">
      <c r="A1652">
        <v>1086202</v>
      </c>
      <c r="B1652" t="s">
        <v>2137</v>
      </c>
      <c r="C1652" t="s">
        <v>2847</v>
      </c>
      <c r="D1652" t="s">
        <v>3163</v>
      </c>
      <c r="E1652" t="str">
        <f t="shared" si="25"/>
        <v>東京都港区港南品川インターシティＣ棟（２階）</v>
      </c>
    </row>
    <row r="1653" spans="1:5">
      <c r="A1653">
        <v>1086203</v>
      </c>
      <c r="B1653" t="s">
        <v>2137</v>
      </c>
      <c r="C1653" t="s">
        <v>2847</v>
      </c>
      <c r="D1653" t="s">
        <v>3164</v>
      </c>
      <c r="E1653" t="str">
        <f t="shared" si="25"/>
        <v>東京都港区港南品川インターシティＣ棟（３階）</v>
      </c>
    </row>
    <row r="1654" spans="1:5">
      <c r="A1654">
        <v>1086204</v>
      </c>
      <c r="B1654" t="s">
        <v>2137</v>
      </c>
      <c r="C1654" t="s">
        <v>2847</v>
      </c>
      <c r="D1654" t="s">
        <v>3165</v>
      </c>
      <c r="E1654" t="str">
        <f t="shared" si="25"/>
        <v>東京都港区港南品川インターシティＣ棟（４階）</v>
      </c>
    </row>
    <row r="1655" spans="1:5">
      <c r="A1655">
        <v>1086205</v>
      </c>
      <c r="B1655" t="s">
        <v>2137</v>
      </c>
      <c r="C1655" t="s">
        <v>2847</v>
      </c>
      <c r="D1655" t="s">
        <v>3166</v>
      </c>
      <c r="E1655" t="str">
        <f t="shared" si="25"/>
        <v>東京都港区港南品川インターシティＣ棟（５階）</v>
      </c>
    </row>
    <row r="1656" spans="1:5">
      <c r="A1656">
        <v>1086206</v>
      </c>
      <c r="B1656" t="s">
        <v>2137</v>
      </c>
      <c r="C1656" t="s">
        <v>2847</v>
      </c>
      <c r="D1656" t="s">
        <v>3167</v>
      </c>
      <c r="E1656" t="str">
        <f t="shared" si="25"/>
        <v>東京都港区港南品川インターシティＣ棟（６階）</v>
      </c>
    </row>
    <row r="1657" spans="1:5">
      <c r="A1657">
        <v>1086207</v>
      </c>
      <c r="B1657" t="s">
        <v>2137</v>
      </c>
      <c r="C1657" t="s">
        <v>2847</v>
      </c>
      <c r="D1657" t="s">
        <v>3168</v>
      </c>
      <c r="E1657" t="str">
        <f t="shared" si="25"/>
        <v>東京都港区港南品川インターシティＣ棟（７階）</v>
      </c>
    </row>
    <row r="1658" spans="1:5">
      <c r="A1658">
        <v>1086208</v>
      </c>
      <c r="B1658" t="s">
        <v>2137</v>
      </c>
      <c r="C1658" t="s">
        <v>2847</v>
      </c>
      <c r="D1658" t="s">
        <v>3169</v>
      </c>
      <c r="E1658" t="str">
        <f t="shared" si="25"/>
        <v>東京都港区港南品川インターシティＣ棟（８階）</v>
      </c>
    </row>
    <row r="1659" spans="1:5">
      <c r="A1659">
        <v>1086209</v>
      </c>
      <c r="B1659" t="s">
        <v>2137</v>
      </c>
      <c r="C1659" t="s">
        <v>2847</v>
      </c>
      <c r="D1659" t="s">
        <v>3170</v>
      </c>
      <c r="E1659" t="str">
        <f t="shared" si="25"/>
        <v>東京都港区港南品川インターシティＣ棟（９階）</v>
      </c>
    </row>
    <row r="1660" spans="1:5">
      <c r="A1660">
        <v>1086210</v>
      </c>
      <c r="B1660" t="s">
        <v>2137</v>
      </c>
      <c r="C1660" t="s">
        <v>2847</v>
      </c>
      <c r="D1660" t="s">
        <v>3171</v>
      </c>
      <c r="E1660" t="str">
        <f t="shared" si="25"/>
        <v>東京都港区港南品川インターシティＣ棟（１０階）</v>
      </c>
    </row>
    <row r="1661" spans="1:5">
      <c r="A1661">
        <v>1086211</v>
      </c>
      <c r="B1661" t="s">
        <v>2137</v>
      </c>
      <c r="C1661" t="s">
        <v>2847</v>
      </c>
      <c r="D1661" t="s">
        <v>3172</v>
      </c>
      <c r="E1661" t="str">
        <f t="shared" si="25"/>
        <v>東京都港区港南品川インターシティＣ棟（１１階）</v>
      </c>
    </row>
    <row r="1662" spans="1:5">
      <c r="A1662">
        <v>1086212</v>
      </c>
      <c r="B1662" t="s">
        <v>2137</v>
      </c>
      <c r="C1662" t="s">
        <v>2847</v>
      </c>
      <c r="D1662" t="s">
        <v>3173</v>
      </c>
      <c r="E1662" t="str">
        <f t="shared" si="25"/>
        <v>東京都港区港南品川インターシティＣ棟（１２階）</v>
      </c>
    </row>
    <row r="1663" spans="1:5">
      <c r="A1663">
        <v>1086213</v>
      </c>
      <c r="B1663" t="s">
        <v>2137</v>
      </c>
      <c r="C1663" t="s">
        <v>2847</v>
      </c>
      <c r="D1663" t="s">
        <v>3174</v>
      </c>
      <c r="E1663" t="str">
        <f t="shared" si="25"/>
        <v>東京都港区港南品川インターシティＣ棟（１３階）</v>
      </c>
    </row>
    <row r="1664" spans="1:5">
      <c r="A1664">
        <v>1086214</v>
      </c>
      <c r="B1664" t="s">
        <v>2137</v>
      </c>
      <c r="C1664" t="s">
        <v>2847</v>
      </c>
      <c r="D1664" t="s">
        <v>3175</v>
      </c>
      <c r="E1664" t="str">
        <f t="shared" si="25"/>
        <v>東京都港区港南品川インターシティＣ棟（１４階）</v>
      </c>
    </row>
    <row r="1665" spans="1:5">
      <c r="A1665">
        <v>1086215</v>
      </c>
      <c r="B1665" t="s">
        <v>2137</v>
      </c>
      <c r="C1665" t="s">
        <v>2847</v>
      </c>
      <c r="D1665" t="s">
        <v>3176</v>
      </c>
      <c r="E1665" t="str">
        <f t="shared" ref="E1665:E1728" si="26">IF(D1665="以下に掲載がない場合",B1665&amp;C1665,B1665&amp;C1665&amp;D1665)</f>
        <v>東京都港区港南品川インターシティＣ棟（１５階）</v>
      </c>
    </row>
    <row r="1666" spans="1:5">
      <c r="A1666">
        <v>1086216</v>
      </c>
      <c r="B1666" t="s">
        <v>2137</v>
      </c>
      <c r="C1666" t="s">
        <v>2847</v>
      </c>
      <c r="D1666" t="s">
        <v>3177</v>
      </c>
      <c r="E1666" t="str">
        <f t="shared" si="26"/>
        <v>東京都港区港南品川インターシティＣ棟（１６階）</v>
      </c>
    </row>
    <row r="1667" spans="1:5">
      <c r="A1667">
        <v>1086217</v>
      </c>
      <c r="B1667" t="s">
        <v>2137</v>
      </c>
      <c r="C1667" t="s">
        <v>2847</v>
      </c>
      <c r="D1667" t="s">
        <v>3178</v>
      </c>
      <c r="E1667" t="str">
        <f t="shared" si="26"/>
        <v>東京都港区港南品川インターシティＣ棟（１７階）</v>
      </c>
    </row>
    <row r="1668" spans="1:5">
      <c r="A1668">
        <v>1086218</v>
      </c>
      <c r="B1668" t="s">
        <v>2137</v>
      </c>
      <c r="C1668" t="s">
        <v>2847</v>
      </c>
      <c r="D1668" t="s">
        <v>3179</v>
      </c>
      <c r="E1668" t="str">
        <f t="shared" si="26"/>
        <v>東京都港区港南品川インターシティＣ棟（１８階）</v>
      </c>
    </row>
    <row r="1669" spans="1:5">
      <c r="A1669">
        <v>1086219</v>
      </c>
      <c r="B1669" t="s">
        <v>2137</v>
      </c>
      <c r="C1669" t="s">
        <v>2847</v>
      </c>
      <c r="D1669" t="s">
        <v>3180</v>
      </c>
      <c r="E1669" t="str">
        <f t="shared" si="26"/>
        <v>東京都港区港南品川インターシティＣ棟（１９階）</v>
      </c>
    </row>
    <row r="1670" spans="1:5">
      <c r="A1670">
        <v>1086220</v>
      </c>
      <c r="B1670" t="s">
        <v>2137</v>
      </c>
      <c r="C1670" t="s">
        <v>2847</v>
      </c>
      <c r="D1670" t="s">
        <v>3181</v>
      </c>
      <c r="E1670" t="str">
        <f t="shared" si="26"/>
        <v>東京都港区港南品川インターシティＣ棟（２０階）</v>
      </c>
    </row>
    <row r="1671" spans="1:5">
      <c r="A1671">
        <v>1086221</v>
      </c>
      <c r="B1671" t="s">
        <v>2137</v>
      </c>
      <c r="C1671" t="s">
        <v>2847</v>
      </c>
      <c r="D1671" t="s">
        <v>3182</v>
      </c>
      <c r="E1671" t="str">
        <f t="shared" si="26"/>
        <v>東京都港区港南品川インターシティＣ棟（２１階）</v>
      </c>
    </row>
    <row r="1672" spans="1:5">
      <c r="A1672">
        <v>1086222</v>
      </c>
      <c r="B1672" t="s">
        <v>2137</v>
      </c>
      <c r="C1672" t="s">
        <v>2847</v>
      </c>
      <c r="D1672" t="s">
        <v>3183</v>
      </c>
      <c r="E1672" t="str">
        <f t="shared" si="26"/>
        <v>東京都港区港南品川インターシティＣ棟（２２階）</v>
      </c>
    </row>
    <row r="1673" spans="1:5">
      <c r="A1673">
        <v>1086223</v>
      </c>
      <c r="B1673" t="s">
        <v>2137</v>
      </c>
      <c r="C1673" t="s">
        <v>2847</v>
      </c>
      <c r="D1673" t="s">
        <v>3184</v>
      </c>
      <c r="E1673" t="str">
        <f t="shared" si="26"/>
        <v>東京都港区港南品川インターシティＣ棟（２３階）</v>
      </c>
    </row>
    <row r="1674" spans="1:5">
      <c r="A1674">
        <v>1086224</v>
      </c>
      <c r="B1674" t="s">
        <v>2137</v>
      </c>
      <c r="C1674" t="s">
        <v>2847</v>
      </c>
      <c r="D1674" t="s">
        <v>3185</v>
      </c>
      <c r="E1674" t="str">
        <f t="shared" si="26"/>
        <v>東京都港区港南品川インターシティＣ棟（２４階）</v>
      </c>
    </row>
    <row r="1675" spans="1:5">
      <c r="A1675">
        <v>1086225</v>
      </c>
      <c r="B1675" t="s">
        <v>2137</v>
      </c>
      <c r="C1675" t="s">
        <v>2847</v>
      </c>
      <c r="D1675" t="s">
        <v>3186</v>
      </c>
      <c r="E1675" t="str">
        <f t="shared" si="26"/>
        <v>東京都港区港南品川インターシティＣ棟（２５階）</v>
      </c>
    </row>
    <row r="1676" spans="1:5">
      <c r="A1676">
        <v>1086226</v>
      </c>
      <c r="B1676" t="s">
        <v>2137</v>
      </c>
      <c r="C1676" t="s">
        <v>2847</v>
      </c>
      <c r="D1676" t="s">
        <v>3187</v>
      </c>
      <c r="E1676" t="str">
        <f t="shared" si="26"/>
        <v>東京都港区港南品川インターシティＣ棟（２６階）</v>
      </c>
    </row>
    <row r="1677" spans="1:5">
      <c r="A1677">
        <v>1086227</v>
      </c>
      <c r="B1677" t="s">
        <v>2137</v>
      </c>
      <c r="C1677" t="s">
        <v>2847</v>
      </c>
      <c r="D1677" t="s">
        <v>3188</v>
      </c>
      <c r="E1677" t="str">
        <f t="shared" si="26"/>
        <v>東京都港区港南品川インターシティＣ棟（２７階）</v>
      </c>
    </row>
    <row r="1678" spans="1:5">
      <c r="A1678">
        <v>1086228</v>
      </c>
      <c r="B1678" t="s">
        <v>2137</v>
      </c>
      <c r="C1678" t="s">
        <v>2847</v>
      </c>
      <c r="D1678" t="s">
        <v>3189</v>
      </c>
      <c r="E1678" t="str">
        <f t="shared" si="26"/>
        <v>東京都港区港南品川インターシティＣ棟（２８階）</v>
      </c>
    </row>
    <row r="1679" spans="1:5">
      <c r="A1679">
        <v>1086229</v>
      </c>
      <c r="B1679" t="s">
        <v>2137</v>
      </c>
      <c r="C1679" t="s">
        <v>2847</v>
      </c>
      <c r="D1679" t="s">
        <v>3190</v>
      </c>
      <c r="E1679" t="str">
        <f t="shared" si="26"/>
        <v>東京都港区港南品川インターシティＣ棟（２９階）</v>
      </c>
    </row>
    <row r="1680" spans="1:5">
      <c r="A1680">
        <v>1086230</v>
      </c>
      <c r="B1680" t="s">
        <v>2137</v>
      </c>
      <c r="C1680" t="s">
        <v>2847</v>
      </c>
      <c r="D1680" t="s">
        <v>3191</v>
      </c>
      <c r="E1680" t="str">
        <f t="shared" si="26"/>
        <v>東京都港区港南品川インターシティＣ棟（３０階）</v>
      </c>
    </row>
    <row r="1681" spans="1:5">
      <c r="A1681">
        <v>1086231</v>
      </c>
      <c r="B1681" t="s">
        <v>2137</v>
      </c>
      <c r="C1681" t="s">
        <v>2847</v>
      </c>
      <c r="D1681" t="s">
        <v>3192</v>
      </c>
      <c r="E1681" t="str">
        <f t="shared" si="26"/>
        <v>東京都港区港南品川インターシティＣ棟（３１階）</v>
      </c>
    </row>
    <row r="1682" spans="1:5">
      <c r="A1682">
        <v>1086290</v>
      </c>
      <c r="B1682" t="s">
        <v>2137</v>
      </c>
      <c r="C1682" t="s">
        <v>2847</v>
      </c>
      <c r="D1682" t="s">
        <v>3161</v>
      </c>
      <c r="E1682" t="str">
        <f t="shared" si="26"/>
        <v>東京都港区港南品川インターシティＣ棟（地階・階層不明）</v>
      </c>
    </row>
    <row r="1683" spans="1:5">
      <c r="A1683">
        <v>1086301</v>
      </c>
      <c r="B1683" t="s">
        <v>2137</v>
      </c>
      <c r="C1683" t="s">
        <v>2847</v>
      </c>
      <c r="D1683" t="s">
        <v>3638</v>
      </c>
      <c r="E1683" t="str">
        <f t="shared" si="26"/>
        <v>東京都港区三田住友不動産三田ツインビル西館（１階）</v>
      </c>
    </row>
    <row r="1684" spans="1:5">
      <c r="A1684">
        <v>1086302</v>
      </c>
      <c r="B1684" t="s">
        <v>2137</v>
      </c>
      <c r="C1684" t="s">
        <v>2847</v>
      </c>
      <c r="D1684" t="s">
        <v>3639</v>
      </c>
      <c r="E1684" t="str">
        <f t="shared" si="26"/>
        <v>東京都港区三田住友不動産三田ツインビル西館（２階）</v>
      </c>
    </row>
    <row r="1685" spans="1:5">
      <c r="A1685">
        <v>1086303</v>
      </c>
      <c r="B1685" t="s">
        <v>2137</v>
      </c>
      <c r="C1685" t="s">
        <v>2847</v>
      </c>
      <c r="D1685" t="s">
        <v>3640</v>
      </c>
      <c r="E1685" t="str">
        <f t="shared" si="26"/>
        <v>東京都港区三田住友不動産三田ツインビル西館（３階）</v>
      </c>
    </row>
    <row r="1686" spans="1:5">
      <c r="A1686">
        <v>1086304</v>
      </c>
      <c r="B1686" t="s">
        <v>2137</v>
      </c>
      <c r="C1686" t="s">
        <v>2847</v>
      </c>
      <c r="D1686" t="s">
        <v>3641</v>
      </c>
      <c r="E1686" t="str">
        <f t="shared" si="26"/>
        <v>東京都港区三田住友不動産三田ツインビル西館（４階）</v>
      </c>
    </row>
    <row r="1687" spans="1:5">
      <c r="A1687">
        <v>1086305</v>
      </c>
      <c r="B1687" t="s">
        <v>2137</v>
      </c>
      <c r="C1687" t="s">
        <v>2847</v>
      </c>
      <c r="D1687" t="s">
        <v>3642</v>
      </c>
      <c r="E1687" t="str">
        <f t="shared" si="26"/>
        <v>東京都港区三田住友不動産三田ツインビル西館（５階）</v>
      </c>
    </row>
    <row r="1688" spans="1:5">
      <c r="A1688">
        <v>1086306</v>
      </c>
      <c r="B1688" t="s">
        <v>2137</v>
      </c>
      <c r="C1688" t="s">
        <v>2847</v>
      </c>
      <c r="D1688" t="s">
        <v>3643</v>
      </c>
      <c r="E1688" t="str">
        <f t="shared" si="26"/>
        <v>東京都港区三田住友不動産三田ツインビル西館（６階）</v>
      </c>
    </row>
    <row r="1689" spans="1:5">
      <c r="A1689">
        <v>1086307</v>
      </c>
      <c r="B1689" t="s">
        <v>2137</v>
      </c>
      <c r="C1689" t="s">
        <v>2847</v>
      </c>
      <c r="D1689" t="s">
        <v>3644</v>
      </c>
      <c r="E1689" t="str">
        <f t="shared" si="26"/>
        <v>東京都港区三田住友不動産三田ツインビル西館（７階）</v>
      </c>
    </row>
    <row r="1690" spans="1:5">
      <c r="A1690">
        <v>1086308</v>
      </c>
      <c r="B1690" t="s">
        <v>2137</v>
      </c>
      <c r="C1690" t="s">
        <v>2847</v>
      </c>
      <c r="D1690" t="s">
        <v>3645</v>
      </c>
      <c r="E1690" t="str">
        <f t="shared" si="26"/>
        <v>東京都港区三田住友不動産三田ツインビル西館（８階）</v>
      </c>
    </row>
    <row r="1691" spans="1:5">
      <c r="A1691">
        <v>1086309</v>
      </c>
      <c r="B1691" t="s">
        <v>2137</v>
      </c>
      <c r="C1691" t="s">
        <v>2847</v>
      </c>
      <c r="D1691" t="s">
        <v>3646</v>
      </c>
      <c r="E1691" t="str">
        <f t="shared" si="26"/>
        <v>東京都港区三田住友不動産三田ツインビル西館（９階）</v>
      </c>
    </row>
    <row r="1692" spans="1:5">
      <c r="A1692">
        <v>1086310</v>
      </c>
      <c r="B1692" t="s">
        <v>2137</v>
      </c>
      <c r="C1692" t="s">
        <v>2847</v>
      </c>
      <c r="D1692" t="s">
        <v>3647</v>
      </c>
      <c r="E1692" t="str">
        <f t="shared" si="26"/>
        <v>東京都港区三田住友不動産三田ツインビル西館（１０階）</v>
      </c>
    </row>
    <row r="1693" spans="1:5">
      <c r="A1693">
        <v>1086311</v>
      </c>
      <c r="B1693" t="s">
        <v>2137</v>
      </c>
      <c r="C1693" t="s">
        <v>2847</v>
      </c>
      <c r="D1693" t="s">
        <v>3648</v>
      </c>
      <c r="E1693" t="str">
        <f t="shared" si="26"/>
        <v>東京都港区三田住友不動産三田ツインビル西館（１１階）</v>
      </c>
    </row>
    <row r="1694" spans="1:5">
      <c r="A1694">
        <v>1086312</v>
      </c>
      <c r="B1694" t="s">
        <v>2137</v>
      </c>
      <c r="C1694" t="s">
        <v>2847</v>
      </c>
      <c r="D1694" t="s">
        <v>3649</v>
      </c>
      <c r="E1694" t="str">
        <f t="shared" si="26"/>
        <v>東京都港区三田住友不動産三田ツインビル西館（１２階）</v>
      </c>
    </row>
    <row r="1695" spans="1:5">
      <c r="A1695">
        <v>1086313</v>
      </c>
      <c r="B1695" t="s">
        <v>2137</v>
      </c>
      <c r="C1695" t="s">
        <v>2847</v>
      </c>
      <c r="D1695" t="s">
        <v>3650</v>
      </c>
      <c r="E1695" t="str">
        <f t="shared" si="26"/>
        <v>東京都港区三田住友不動産三田ツインビル西館（１３階）</v>
      </c>
    </row>
    <row r="1696" spans="1:5">
      <c r="A1696">
        <v>1086314</v>
      </c>
      <c r="B1696" t="s">
        <v>2137</v>
      </c>
      <c r="C1696" t="s">
        <v>2847</v>
      </c>
      <c r="D1696" t="s">
        <v>3651</v>
      </c>
      <c r="E1696" t="str">
        <f t="shared" si="26"/>
        <v>東京都港区三田住友不動産三田ツインビル西館（１４階）</v>
      </c>
    </row>
    <row r="1697" spans="1:5">
      <c r="A1697">
        <v>1086315</v>
      </c>
      <c r="B1697" t="s">
        <v>2137</v>
      </c>
      <c r="C1697" t="s">
        <v>2847</v>
      </c>
      <c r="D1697" t="s">
        <v>3652</v>
      </c>
      <c r="E1697" t="str">
        <f t="shared" si="26"/>
        <v>東京都港区三田住友不動産三田ツインビル西館（１５階）</v>
      </c>
    </row>
    <row r="1698" spans="1:5">
      <c r="A1698">
        <v>1086316</v>
      </c>
      <c r="B1698" t="s">
        <v>2137</v>
      </c>
      <c r="C1698" t="s">
        <v>2847</v>
      </c>
      <c r="D1698" t="s">
        <v>3653</v>
      </c>
      <c r="E1698" t="str">
        <f t="shared" si="26"/>
        <v>東京都港区三田住友不動産三田ツインビル西館（１６階）</v>
      </c>
    </row>
    <row r="1699" spans="1:5">
      <c r="A1699">
        <v>1086317</v>
      </c>
      <c r="B1699" t="s">
        <v>2137</v>
      </c>
      <c r="C1699" t="s">
        <v>2847</v>
      </c>
      <c r="D1699" t="s">
        <v>3654</v>
      </c>
      <c r="E1699" t="str">
        <f t="shared" si="26"/>
        <v>東京都港区三田住友不動産三田ツインビル西館（１７階）</v>
      </c>
    </row>
    <row r="1700" spans="1:5">
      <c r="A1700">
        <v>1086318</v>
      </c>
      <c r="B1700" t="s">
        <v>2137</v>
      </c>
      <c r="C1700" t="s">
        <v>2847</v>
      </c>
      <c r="D1700" t="s">
        <v>3655</v>
      </c>
      <c r="E1700" t="str">
        <f t="shared" si="26"/>
        <v>東京都港区三田住友不動産三田ツインビル西館（１８階）</v>
      </c>
    </row>
    <row r="1701" spans="1:5">
      <c r="A1701">
        <v>1086319</v>
      </c>
      <c r="B1701" t="s">
        <v>2137</v>
      </c>
      <c r="C1701" t="s">
        <v>2847</v>
      </c>
      <c r="D1701" t="s">
        <v>3656</v>
      </c>
      <c r="E1701" t="str">
        <f t="shared" si="26"/>
        <v>東京都港区三田住友不動産三田ツインビル西館（１９階）</v>
      </c>
    </row>
    <row r="1702" spans="1:5">
      <c r="A1702">
        <v>1086320</v>
      </c>
      <c r="B1702" t="s">
        <v>2137</v>
      </c>
      <c r="C1702" t="s">
        <v>2847</v>
      </c>
      <c r="D1702" t="s">
        <v>3657</v>
      </c>
      <c r="E1702" t="str">
        <f t="shared" si="26"/>
        <v>東京都港区三田住友不動産三田ツインビル西館（２０階）</v>
      </c>
    </row>
    <row r="1703" spans="1:5">
      <c r="A1703">
        <v>1086321</v>
      </c>
      <c r="B1703" t="s">
        <v>2137</v>
      </c>
      <c r="C1703" t="s">
        <v>2847</v>
      </c>
      <c r="D1703" t="s">
        <v>3658</v>
      </c>
      <c r="E1703" t="str">
        <f t="shared" si="26"/>
        <v>東京都港区三田住友不動産三田ツインビル西館（２１階）</v>
      </c>
    </row>
    <row r="1704" spans="1:5">
      <c r="A1704">
        <v>1086322</v>
      </c>
      <c r="B1704" t="s">
        <v>2137</v>
      </c>
      <c r="C1704" t="s">
        <v>2847</v>
      </c>
      <c r="D1704" t="s">
        <v>3659</v>
      </c>
      <c r="E1704" t="str">
        <f t="shared" si="26"/>
        <v>東京都港区三田住友不動産三田ツインビル西館（２２階）</v>
      </c>
    </row>
    <row r="1705" spans="1:5">
      <c r="A1705">
        <v>1086323</v>
      </c>
      <c r="B1705" t="s">
        <v>2137</v>
      </c>
      <c r="C1705" t="s">
        <v>2847</v>
      </c>
      <c r="D1705" t="s">
        <v>3660</v>
      </c>
      <c r="E1705" t="str">
        <f t="shared" si="26"/>
        <v>東京都港区三田住友不動産三田ツインビル西館（２３階）</v>
      </c>
    </row>
    <row r="1706" spans="1:5">
      <c r="A1706">
        <v>1086324</v>
      </c>
      <c r="B1706" t="s">
        <v>2137</v>
      </c>
      <c r="C1706" t="s">
        <v>2847</v>
      </c>
      <c r="D1706" t="s">
        <v>3661</v>
      </c>
      <c r="E1706" t="str">
        <f t="shared" si="26"/>
        <v>東京都港区三田住友不動産三田ツインビル西館（２４階）</v>
      </c>
    </row>
    <row r="1707" spans="1:5">
      <c r="A1707">
        <v>1086325</v>
      </c>
      <c r="B1707" t="s">
        <v>2137</v>
      </c>
      <c r="C1707" t="s">
        <v>2847</v>
      </c>
      <c r="D1707" t="s">
        <v>3662</v>
      </c>
      <c r="E1707" t="str">
        <f t="shared" si="26"/>
        <v>東京都港区三田住友不動産三田ツインビル西館（２５階）</v>
      </c>
    </row>
    <row r="1708" spans="1:5">
      <c r="A1708">
        <v>1086326</v>
      </c>
      <c r="B1708" t="s">
        <v>2137</v>
      </c>
      <c r="C1708" t="s">
        <v>2847</v>
      </c>
      <c r="D1708" t="s">
        <v>3663</v>
      </c>
      <c r="E1708" t="str">
        <f t="shared" si="26"/>
        <v>東京都港区三田住友不動産三田ツインビル西館（２６階）</v>
      </c>
    </row>
    <row r="1709" spans="1:5">
      <c r="A1709">
        <v>1086327</v>
      </c>
      <c r="B1709" t="s">
        <v>2137</v>
      </c>
      <c r="C1709" t="s">
        <v>2847</v>
      </c>
      <c r="D1709" t="s">
        <v>3664</v>
      </c>
      <c r="E1709" t="str">
        <f t="shared" si="26"/>
        <v>東京都港区三田住友不動産三田ツインビル西館（２７階）</v>
      </c>
    </row>
    <row r="1710" spans="1:5">
      <c r="A1710">
        <v>1086328</v>
      </c>
      <c r="B1710" t="s">
        <v>2137</v>
      </c>
      <c r="C1710" t="s">
        <v>2847</v>
      </c>
      <c r="D1710" t="s">
        <v>3665</v>
      </c>
      <c r="E1710" t="str">
        <f t="shared" si="26"/>
        <v>東京都港区三田住友不動産三田ツインビル西館（２８階）</v>
      </c>
    </row>
    <row r="1711" spans="1:5">
      <c r="A1711">
        <v>1086329</v>
      </c>
      <c r="B1711" t="s">
        <v>2137</v>
      </c>
      <c r="C1711" t="s">
        <v>2847</v>
      </c>
      <c r="D1711" t="s">
        <v>3666</v>
      </c>
      <c r="E1711" t="str">
        <f t="shared" si="26"/>
        <v>東京都港区三田住友不動産三田ツインビル西館（２９階）</v>
      </c>
    </row>
    <row r="1712" spans="1:5">
      <c r="A1712">
        <v>1086330</v>
      </c>
      <c r="B1712" t="s">
        <v>2137</v>
      </c>
      <c r="C1712" t="s">
        <v>2847</v>
      </c>
      <c r="D1712" t="s">
        <v>3667</v>
      </c>
      <c r="E1712" t="str">
        <f t="shared" si="26"/>
        <v>東京都港区三田住友不動産三田ツインビル西館（３０階）</v>
      </c>
    </row>
    <row r="1713" spans="1:5">
      <c r="A1713">
        <v>1086390</v>
      </c>
      <c r="B1713" t="s">
        <v>2137</v>
      </c>
      <c r="C1713" t="s">
        <v>2847</v>
      </c>
      <c r="D1713" t="s">
        <v>3637</v>
      </c>
      <c r="E1713" t="str">
        <f t="shared" si="26"/>
        <v>東京都港区三田住友不動産三田ツインビル西館（地階・階層不明）</v>
      </c>
    </row>
    <row r="1714" spans="1:5">
      <c r="A1714">
        <v>1100000</v>
      </c>
      <c r="B1714" t="s">
        <v>2137</v>
      </c>
      <c r="C1714" t="s">
        <v>4516</v>
      </c>
      <c r="D1714" t="s">
        <v>7</v>
      </c>
      <c r="E1714" t="str">
        <f t="shared" si="26"/>
        <v>東京都台東区</v>
      </c>
    </row>
    <row r="1715" spans="1:5">
      <c r="A1715">
        <v>1100001</v>
      </c>
      <c r="B1715" t="s">
        <v>2137</v>
      </c>
      <c r="C1715" t="s">
        <v>4516</v>
      </c>
      <c r="D1715" t="s">
        <v>4546</v>
      </c>
      <c r="E1715" t="str">
        <f t="shared" si="26"/>
        <v>東京都台東区谷中</v>
      </c>
    </row>
    <row r="1716" spans="1:5">
      <c r="A1716">
        <v>1100002</v>
      </c>
      <c r="B1716" t="s">
        <v>2137</v>
      </c>
      <c r="C1716" t="s">
        <v>4516</v>
      </c>
      <c r="D1716" t="s">
        <v>4525</v>
      </c>
      <c r="E1716" t="str">
        <f t="shared" si="26"/>
        <v>東京都台東区上野桜木</v>
      </c>
    </row>
    <row r="1717" spans="1:5">
      <c r="A1717">
        <v>1100003</v>
      </c>
      <c r="B1717" t="s">
        <v>2137</v>
      </c>
      <c r="C1717" t="s">
        <v>4516</v>
      </c>
      <c r="D1717" t="s">
        <v>4537</v>
      </c>
      <c r="E1717" t="str">
        <f t="shared" si="26"/>
        <v>東京都台東区根岸</v>
      </c>
    </row>
    <row r="1718" spans="1:5">
      <c r="A1718">
        <v>1100004</v>
      </c>
      <c r="B1718" t="s">
        <v>2137</v>
      </c>
      <c r="C1718" t="s">
        <v>4516</v>
      </c>
      <c r="D1718" t="s">
        <v>1897</v>
      </c>
      <c r="E1718" t="str">
        <f t="shared" si="26"/>
        <v>東京都台東区下谷</v>
      </c>
    </row>
    <row r="1719" spans="1:5">
      <c r="A1719">
        <v>1100005</v>
      </c>
      <c r="B1719" t="s">
        <v>2137</v>
      </c>
      <c r="C1719" t="s">
        <v>4516</v>
      </c>
      <c r="D1719" t="s">
        <v>4523</v>
      </c>
      <c r="E1719" t="str">
        <f t="shared" si="26"/>
        <v>東京都台東区上野</v>
      </c>
    </row>
    <row r="1720" spans="1:5">
      <c r="A1720">
        <v>1100006</v>
      </c>
      <c r="B1720" t="s">
        <v>2137</v>
      </c>
      <c r="C1720" t="s">
        <v>4516</v>
      </c>
      <c r="D1720" t="s">
        <v>4517</v>
      </c>
      <c r="E1720" t="str">
        <f t="shared" si="26"/>
        <v>東京都台東区秋葉原</v>
      </c>
    </row>
    <row r="1721" spans="1:5">
      <c r="A1721">
        <v>1100007</v>
      </c>
      <c r="B1721" t="s">
        <v>2137</v>
      </c>
      <c r="C1721" t="s">
        <v>4516</v>
      </c>
      <c r="D1721" t="s">
        <v>4524</v>
      </c>
      <c r="E1721" t="str">
        <f t="shared" si="26"/>
        <v>東京都台東区上野公園</v>
      </c>
    </row>
    <row r="1722" spans="1:5">
      <c r="A1722">
        <v>1100008</v>
      </c>
      <c r="B1722" t="s">
        <v>2137</v>
      </c>
      <c r="C1722" t="s">
        <v>4516</v>
      </c>
      <c r="D1722" t="s">
        <v>4520</v>
      </c>
      <c r="E1722" t="str">
        <f t="shared" si="26"/>
        <v>東京都台東区池之端</v>
      </c>
    </row>
    <row r="1723" spans="1:5">
      <c r="A1723">
        <v>1100011</v>
      </c>
      <c r="B1723" t="s">
        <v>2137</v>
      </c>
      <c r="C1723" t="s">
        <v>4516</v>
      </c>
      <c r="D1723" t="s">
        <v>4544</v>
      </c>
      <c r="E1723" t="str">
        <f t="shared" si="26"/>
        <v>東京都台東区三ノ輪</v>
      </c>
    </row>
    <row r="1724" spans="1:5">
      <c r="A1724">
        <v>1100012</v>
      </c>
      <c r="B1724" t="s">
        <v>2137</v>
      </c>
      <c r="C1724" t="s">
        <v>4516</v>
      </c>
      <c r="D1724" t="s">
        <v>4547</v>
      </c>
      <c r="E1724" t="str">
        <f t="shared" si="26"/>
        <v>東京都台東区竜泉</v>
      </c>
    </row>
    <row r="1725" spans="1:5">
      <c r="A1725">
        <v>1100013</v>
      </c>
      <c r="B1725" t="s">
        <v>2137</v>
      </c>
      <c r="C1725" t="s">
        <v>4516</v>
      </c>
      <c r="D1725" t="s">
        <v>4522</v>
      </c>
      <c r="E1725" t="str">
        <f t="shared" si="26"/>
        <v>東京都台東区入谷</v>
      </c>
    </row>
    <row r="1726" spans="1:5">
      <c r="A1726">
        <v>1100014</v>
      </c>
      <c r="B1726" t="s">
        <v>2137</v>
      </c>
      <c r="C1726" t="s">
        <v>4516</v>
      </c>
      <c r="D1726" t="s">
        <v>4527</v>
      </c>
      <c r="E1726" t="str">
        <f t="shared" si="26"/>
        <v>東京都台東区北上野</v>
      </c>
    </row>
    <row r="1727" spans="1:5">
      <c r="A1727">
        <v>1100015</v>
      </c>
      <c r="B1727" t="s">
        <v>2137</v>
      </c>
      <c r="C1727" t="s">
        <v>4516</v>
      </c>
      <c r="D1727" t="s">
        <v>4541</v>
      </c>
      <c r="E1727" t="str">
        <f t="shared" si="26"/>
        <v>東京都台東区東上野</v>
      </c>
    </row>
    <row r="1728" spans="1:5">
      <c r="A1728">
        <v>1100016</v>
      </c>
      <c r="B1728" t="s">
        <v>2137</v>
      </c>
      <c r="C1728" t="s">
        <v>4516</v>
      </c>
      <c r="D1728" t="s">
        <v>4534</v>
      </c>
      <c r="E1728" t="str">
        <f t="shared" si="26"/>
        <v>東京都台東区台東</v>
      </c>
    </row>
    <row r="1729" spans="1:5">
      <c r="A1729">
        <v>1110021</v>
      </c>
      <c r="B1729" t="s">
        <v>2137</v>
      </c>
      <c r="C1729" t="s">
        <v>4516</v>
      </c>
      <c r="D1729" t="s">
        <v>4536</v>
      </c>
      <c r="E1729" t="str">
        <f t="shared" ref="E1729:E1792" si="27">IF(D1729="以下に掲載がない場合",B1729&amp;C1729,B1729&amp;C1729&amp;D1729)</f>
        <v>東京都台東区日本堤</v>
      </c>
    </row>
    <row r="1730" spans="1:5">
      <c r="A1730">
        <v>1110022</v>
      </c>
      <c r="B1730" t="s">
        <v>2137</v>
      </c>
      <c r="C1730" t="s">
        <v>4516</v>
      </c>
      <c r="D1730" t="s">
        <v>4528</v>
      </c>
      <c r="E1730" t="str">
        <f t="shared" si="27"/>
        <v>東京都台東区清川</v>
      </c>
    </row>
    <row r="1731" spans="1:5">
      <c r="A1731">
        <v>1110023</v>
      </c>
      <c r="B1731" t="s">
        <v>2137</v>
      </c>
      <c r="C1731" t="s">
        <v>4516</v>
      </c>
      <c r="D1731" t="s">
        <v>4538</v>
      </c>
      <c r="E1731" t="str">
        <f t="shared" si="27"/>
        <v>東京都台東区橋場</v>
      </c>
    </row>
    <row r="1732" spans="1:5">
      <c r="A1732">
        <v>1110024</v>
      </c>
      <c r="B1732" t="s">
        <v>2137</v>
      </c>
      <c r="C1732" t="s">
        <v>4516</v>
      </c>
      <c r="D1732" t="s">
        <v>4521</v>
      </c>
      <c r="E1732" t="str">
        <f t="shared" si="27"/>
        <v>東京都台東区今戸</v>
      </c>
    </row>
    <row r="1733" spans="1:5">
      <c r="A1733">
        <v>1110025</v>
      </c>
      <c r="B1733" t="s">
        <v>2137</v>
      </c>
      <c r="C1733" t="s">
        <v>4516</v>
      </c>
      <c r="D1733" t="s">
        <v>4540</v>
      </c>
      <c r="E1733" t="str">
        <f t="shared" si="27"/>
        <v>東京都台東区東浅草</v>
      </c>
    </row>
    <row r="1734" spans="1:5">
      <c r="A1734">
        <v>1110031</v>
      </c>
      <c r="B1734" t="s">
        <v>2137</v>
      </c>
      <c r="C1734" t="s">
        <v>4516</v>
      </c>
      <c r="D1734" t="s">
        <v>4533</v>
      </c>
      <c r="E1734" t="str">
        <f t="shared" si="27"/>
        <v>東京都台東区千束</v>
      </c>
    </row>
    <row r="1735" spans="1:5">
      <c r="A1735">
        <v>1110032</v>
      </c>
      <c r="B1735" t="s">
        <v>2137</v>
      </c>
      <c r="C1735" t="s">
        <v>4516</v>
      </c>
      <c r="D1735" t="s">
        <v>4518</v>
      </c>
      <c r="E1735" t="str">
        <f t="shared" si="27"/>
        <v>東京都台東区浅草</v>
      </c>
    </row>
    <row r="1736" spans="1:5">
      <c r="A1736">
        <v>1110033</v>
      </c>
      <c r="B1736" t="s">
        <v>2137</v>
      </c>
      <c r="C1736" t="s">
        <v>4516</v>
      </c>
      <c r="D1736" t="s">
        <v>4539</v>
      </c>
      <c r="E1736" t="str">
        <f t="shared" si="27"/>
        <v>東京都台東区花川戸</v>
      </c>
    </row>
    <row r="1737" spans="1:5">
      <c r="A1737">
        <v>1110034</v>
      </c>
      <c r="B1737" t="s">
        <v>2137</v>
      </c>
      <c r="C1737" t="s">
        <v>4516</v>
      </c>
      <c r="D1737" t="s">
        <v>4526</v>
      </c>
      <c r="E1737" t="str">
        <f t="shared" si="27"/>
        <v>東京都台東区雷門</v>
      </c>
    </row>
    <row r="1738" spans="1:5">
      <c r="A1738">
        <v>1110035</v>
      </c>
      <c r="B1738" t="s">
        <v>2137</v>
      </c>
      <c r="C1738" t="s">
        <v>4516</v>
      </c>
      <c r="D1738" t="s">
        <v>4535</v>
      </c>
      <c r="E1738" t="str">
        <f t="shared" si="27"/>
        <v>東京都台東区西浅草</v>
      </c>
    </row>
    <row r="1739" spans="1:5">
      <c r="A1739">
        <v>1110036</v>
      </c>
      <c r="B1739" t="s">
        <v>2137</v>
      </c>
      <c r="C1739" t="s">
        <v>4516</v>
      </c>
      <c r="D1739" t="s">
        <v>4542</v>
      </c>
      <c r="E1739" t="str">
        <f t="shared" si="27"/>
        <v>東京都台東区松が谷</v>
      </c>
    </row>
    <row r="1740" spans="1:5">
      <c r="A1740">
        <v>1110041</v>
      </c>
      <c r="B1740" t="s">
        <v>2137</v>
      </c>
      <c r="C1740" t="s">
        <v>4516</v>
      </c>
      <c r="D1740" t="s">
        <v>4545</v>
      </c>
      <c r="E1740" t="str">
        <f t="shared" si="27"/>
        <v>東京都台東区元浅草</v>
      </c>
    </row>
    <row r="1741" spans="1:5">
      <c r="A1741">
        <v>1110042</v>
      </c>
      <c r="B1741" t="s">
        <v>2137</v>
      </c>
      <c r="C1741" t="s">
        <v>4516</v>
      </c>
      <c r="D1741" t="s">
        <v>4531</v>
      </c>
      <c r="E1741" t="str">
        <f t="shared" si="27"/>
        <v>東京都台東区寿</v>
      </c>
    </row>
    <row r="1742" spans="1:5">
      <c r="A1742">
        <v>1110043</v>
      </c>
      <c r="B1742" t="s">
        <v>2137</v>
      </c>
      <c r="C1742" t="s">
        <v>4516</v>
      </c>
      <c r="D1742" t="s">
        <v>4532</v>
      </c>
      <c r="E1742" t="str">
        <f t="shared" si="27"/>
        <v>東京都台東区駒形</v>
      </c>
    </row>
    <row r="1743" spans="1:5">
      <c r="A1743">
        <v>1110051</v>
      </c>
      <c r="B1743" t="s">
        <v>2137</v>
      </c>
      <c r="C1743" t="s">
        <v>4516</v>
      </c>
      <c r="D1743" t="s">
        <v>4529</v>
      </c>
      <c r="E1743" t="str">
        <f t="shared" si="27"/>
        <v>東京都台東区蔵前</v>
      </c>
    </row>
    <row r="1744" spans="1:5">
      <c r="A1744">
        <v>1110052</v>
      </c>
      <c r="B1744" t="s">
        <v>2137</v>
      </c>
      <c r="C1744" t="s">
        <v>4516</v>
      </c>
      <c r="D1744" t="s">
        <v>1874</v>
      </c>
      <c r="E1744" t="str">
        <f t="shared" si="27"/>
        <v>東京都台東区柳橋</v>
      </c>
    </row>
    <row r="1745" spans="1:5">
      <c r="A1745">
        <v>1110053</v>
      </c>
      <c r="B1745" t="s">
        <v>2137</v>
      </c>
      <c r="C1745" t="s">
        <v>4516</v>
      </c>
      <c r="D1745" t="s">
        <v>4519</v>
      </c>
      <c r="E1745" t="str">
        <f t="shared" si="27"/>
        <v>東京都台東区浅草橋</v>
      </c>
    </row>
    <row r="1746" spans="1:5">
      <c r="A1746">
        <v>1110054</v>
      </c>
      <c r="B1746" t="s">
        <v>2137</v>
      </c>
      <c r="C1746" t="s">
        <v>4516</v>
      </c>
      <c r="D1746" t="s">
        <v>109</v>
      </c>
      <c r="E1746" t="str">
        <f t="shared" si="27"/>
        <v>東京都台東区鳥越</v>
      </c>
    </row>
    <row r="1747" spans="1:5">
      <c r="A1747">
        <v>1110055</v>
      </c>
      <c r="B1747" t="s">
        <v>2137</v>
      </c>
      <c r="C1747" t="s">
        <v>4516</v>
      </c>
      <c r="D1747" t="s">
        <v>4543</v>
      </c>
      <c r="E1747" t="str">
        <f t="shared" si="27"/>
        <v>東京都台東区三筋</v>
      </c>
    </row>
    <row r="1748" spans="1:5">
      <c r="A1748">
        <v>1110056</v>
      </c>
      <c r="B1748" t="s">
        <v>2137</v>
      </c>
      <c r="C1748" t="s">
        <v>4516</v>
      </c>
      <c r="D1748" t="s">
        <v>4530</v>
      </c>
      <c r="E1748" t="str">
        <f t="shared" si="27"/>
        <v>東京都台東区小島</v>
      </c>
    </row>
    <row r="1749" spans="1:5">
      <c r="A1749">
        <v>1120000</v>
      </c>
      <c r="B1749" t="s">
        <v>2137</v>
      </c>
      <c r="C1749" t="s">
        <v>4497</v>
      </c>
      <c r="D1749" t="s">
        <v>7</v>
      </c>
      <c r="E1749" t="str">
        <f t="shared" si="27"/>
        <v>東京都文京区</v>
      </c>
    </row>
    <row r="1750" spans="1:5">
      <c r="A1750">
        <v>1120001</v>
      </c>
      <c r="B1750" t="s">
        <v>2137</v>
      </c>
      <c r="C1750" t="s">
        <v>4497</v>
      </c>
      <c r="D1750" t="s">
        <v>4510</v>
      </c>
      <c r="E1750" t="str">
        <f t="shared" si="27"/>
        <v>東京都文京区白山（２～５丁目）</v>
      </c>
    </row>
    <row r="1751" spans="1:5">
      <c r="A1751">
        <v>1120002</v>
      </c>
      <c r="B1751" t="s">
        <v>2137</v>
      </c>
      <c r="C1751" t="s">
        <v>4497</v>
      </c>
      <c r="D1751" t="s">
        <v>4501</v>
      </c>
      <c r="E1751" t="str">
        <f t="shared" si="27"/>
        <v>東京都文京区小石川</v>
      </c>
    </row>
    <row r="1752" spans="1:5">
      <c r="A1752">
        <v>1120003</v>
      </c>
      <c r="B1752" t="s">
        <v>2137</v>
      </c>
      <c r="C1752" t="s">
        <v>4497</v>
      </c>
      <c r="D1752" t="s">
        <v>4500</v>
      </c>
      <c r="E1752" t="str">
        <f t="shared" si="27"/>
        <v>東京都文京区春日</v>
      </c>
    </row>
    <row r="1753" spans="1:5">
      <c r="A1753">
        <v>1120004</v>
      </c>
      <c r="B1753" t="s">
        <v>2137</v>
      </c>
      <c r="C1753" t="s">
        <v>4497</v>
      </c>
      <c r="D1753" t="s">
        <v>4502</v>
      </c>
      <c r="E1753" t="str">
        <f t="shared" si="27"/>
        <v>東京都文京区後楽</v>
      </c>
    </row>
    <row r="1754" spans="1:5">
      <c r="A1754">
        <v>1120005</v>
      </c>
      <c r="B1754" t="s">
        <v>2137</v>
      </c>
      <c r="C1754" t="s">
        <v>4497</v>
      </c>
      <c r="D1754" t="s">
        <v>4504</v>
      </c>
      <c r="E1754" t="str">
        <f t="shared" si="27"/>
        <v>東京都文京区水道</v>
      </c>
    </row>
    <row r="1755" spans="1:5">
      <c r="A1755">
        <v>1120006</v>
      </c>
      <c r="B1755" t="s">
        <v>2137</v>
      </c>
      <c r="C1755" t="s">
        <v>4497</v>
      </c>
      <c r="D1755" t="s">
        <v>4503</v>
      </c>
      <c r="E1755" t="str">
        <f t="shared" si="27"/>
        <v>東京都文京区小日向</v>
      </c>
    </row>
    <row r="1756" spans="1:5">
      <c r="A1756">
        <v>1120011</v>
      </c>
      <c r="B1756" t="s">
        <v>2137</v>
      </c>
      <c r="C1756" t="s">
        <v>4497</v>
      </c>
      <c r="D1756" t="s">
        <v>4505</v>
      </c>
      <c r="E1756" t="str">
        <f t="shared" si="27"/>
        <v>東京都文京区千石</v>
      </c>
    </row>
    <row r="1757" spans="1:5">
      <c r="A1757">
        <v>1120012</v>
      </c>
      <c r="B1757" t="s">
        <v>2137</v>
      </c>
      <c r="C1757" t="s">
        <v>4497</v>
      </c>
      <c r="D1757" t="s">
        <v>4498</v>
      </c>
      <c r="E1757" t="str">
        <f t="shared" si="27"/>
        <v>東京都文京区大塚</v>
      </c>
    </row>
    <row r="1758" spans="1:5">
      <c r="A1758">
        <v>1120013</v>
      </c>
      <c r="B1758" t="s">
        <v>2137</v>
      </c>
      <c r="C1758" t="s">
        <v>4497</v>
      </c>
      <c r="D1758" t="s">
        <v>4499</v>
      </c>
      <c r="E1758" t="str">
        <f t="shared" si="27"/>
        <v>東京都文京区音羽</v>
      </c>
    </row>
    <row r="1759" spans="1:5">
      <c r="A1759">
        <v>1120014</v>
      </c>
      <c r="B1759" t="s">
        <v>2137</v>
      </c>
      <c r="C1759" t="s">
        <v>4497</v>
      </c>
      <c r="D1759" t="s">
        <v>1824</v>
      </c>
      <c r="E1759" t="str">
        <f t="shared" si="27"/>
        <v>東京都文京区関口</v>
      </c>
    </row>
    <row r="1760" spans="1:5">
      <c r="A1760">
        <v>1120015</v>
      </c>
      <c r="B1760" t="s">
        <v>2137</v>
      </c>
      <c r="C1760" t="s">
        <v>4497</v>
      </c>
      <c r="D1760" t="s">
        <v>4513</v>
      </c>
      <c r="E1760" t="str">
        <f t="shared" si="27"/>
        <v>東京都文京区目白台</v>
      </c>
    </row>
    <row r="1761" spans="1:5">
      <c r="A1761">
        <v>1130001</v>
      </c>
      <c r="B1761" t="s">
        <v>2137</v>
      </c>
      <c r="C1761" t="s">
        <v>4497</v>
      </c>
      <c r="D1761" t="s">
        <v>4509</v>
      </c>
      <c r="E1761" t="str">
        <f t="shared" si="27"/>
        <v>東京都文京区白山（１丁目）</v>
      </c>
    </row>
    <row r="1762" spans="1:5">
      <c r="A1762">
        <v>1130021</v>
      </c>
      <c r="B1762" t="s">
        <v>2137</v>
      </c>
      <c r="C1762" t="s">
        <v>4497</v>
      </c>
      <c r="D1762" t="s">
        <v>4511</v>
      </c>
      <c r="E1762" t="str">
        <f t="shared" si="27"/>
        <v>東京都文京区本駒込</v>
      </c>
    </row>
    <row r="1763" spans="1:5">
      <c r="A1763">
        <v>1130022</v>
      </c>
      <c r="B1763" t="s">
        <v>2137</v>
      </c>
      <c r="C1763" t="s">
        <v>4497</v>
      </c>
      <c r="D1763" t="s">
        <v>4506</v>
      </c>
      <c r="E1763" t="str">
        <f t="shared" si="27"/>
        <v>東京都文京区千駄木</v>
      </c>
    </row>
    <row r="1764" spans="1:5">
      <c r="A1764">
        <v>1130023</v>
      </c>
      <c r="B1764" t="s">
        <v>2137</v>
      </c>
      <c r="C1764" t="s">
        <v>4497</v>
      </c>
      <c r="D1764" t="s">
        <v>4512</v>
      </c>
      <c r="E1764" t="str">
        <f t="shared" si="27"/>
        <v>東京都文京区向丘</v>
      </c>
    </row>
    <row r="1765" spans="1:5">
      <c r="A1765">
        <v>1130024</v>
      </c>
      <c r="B1765" t="s">
        <v>2137</v>
      </c>
      <c r="C1765" t="s">
        <v>4497</v>
      </c>
      <c r="D1765" t="s">
        <v>4507</v>
      </c>
      <c r="E1765" t="str">
        <f t="shared" si="27"/>
        <v>東京都文京区西片</v>
      </c>
    </row>
    <row r="1766" spans="1:5">
      <c r="A1766">
        <v>1130031</v>
      </c>
      <c r="B1766" t="s">
        <v>2137</v>
      </c>
      <c r="C1766" t="s">
        <v>4497</v>
      </c>
      <c r="D1766" t="s">
        <v>4508</v>
      </c>
      <c r="E1766" t="str">
        <f t="shared" si="27"/>
        <v>東京都文京区根津</v>
      </c>
    </row>
    <row r="1767" spans="1:5">
      <c r="A1767">
        <v>1130032</v>
      </c>
      <c r="B1767" t="s">
        <v>2137</v>
      </c>
      <c r="C1767" t="s">
        <v>4497</v>
      </c>
      <c r="D1767" t="s">
        <v>4514</v>
      </c>
      <c r="E1767" t="str">
        <f t="shared" si="27"/>
        <v>東京都文京区弥生</v>
      </c>
    </row>
    <row r="1768" spans="1:5">
      <c r="A1768">
        <v>1130033</v>
      </c>
      <c r="B1768" t="s">
        <v>2137</v>
      </c>
      <c r="C1768" t="s">
        <v>4497</v>
      </c>
      <c r="D1768" t="s">
        <v>781</v>
      </c>
      <c r="E1768" t="str">
        <f t="shared" si="27"/>
        <v>東京都文京区本郷</v>
      </c>
    </row>
    <row r="1769" spans="1:5">
      <c r="A1769">
        <v>1130034</v>
      </c>
      <c r="B1769" t="s">
        <v>2137</v>
      </c>
      <c r="C1769" t="s">
        <v>4497</v>
      </c>
      <c r="D1769" t="s">
        <v>4515</v>
      </c>
      <c r="E1769" t="str">
        <f t="shared" si="27"/>
        <v>東京都文京区湯島</v>
      </c>
    </row>
    <row r="1770" spans="1:5">
      <c r="A1770">
        <v>1140000</v>
      </c>
      <c r="B1770" t="s">
        <v>2137</v>
      </c>
      <c r="C1770" t="s">
        <v>5092</v>
      </c>
      <c r="D1770" t="s">
        <v>7</v>
      </c>
      <c r="E1770" t="str">
        <f t="shared" si="27"/>
        <v>東京都北区</v>
      </c>
    </row>
    <row r="1771" spans="1:5">
      <c r="A1771">
        <v>1140001</v>
      </c>
      <c r="B1771" t="s">
        <v>2137</v>
      </c>
      <c r="C1771" t="s">
        <v>5092</v>
      </c>
      <c r="D1771" t="s">
        <v>5115</v>
      </c>
      <c r="E1771" t="str">
        <f t="shared" si="27"/>
        <v>東京都北区東十条</v>
      </c>
    </row>
    <row r="1772" spans="1:5">
      <c r="A1772">
        <v>1140002</v>
      </c>
      <c r="B1772" t="s">
        <v>2137</v>
      </c>
      <c r="C1772" t="s">
        <v>5092</v>
      </c>
      <c r="D1772" t="s">
        <v>1806</v>
      </c>
      <c r="E1772" t="str">
        <f t="shared" si="27"/>
        <v>東京都北区王子</v>
      </c>
    </row>
    <row r="1773" spans="1:5">
      <c r="A1773">
        <v>1140003</v>
      </c>
      <c r="B1773" t="s">
        <v>2137</v>
      </c>
      <c r="C1773" t="s">
        <v>5092</v>
      </c>
      <c r="D1773" t="s">
        <v>5111</v>
      </c>
      <c r="E1773" t="str">
        <f t="shared" si="27"/>
        <v>東京都北区豊島</v>
      </c>
    </row>
    <row r="1774" spans="1:5">
      <c r="A1774">
        <v>1140004</v>
      </c>
      <c r="B1774" t="s">
        <v>2137</v>
      </c>
      <c r="C1774" t="s">
        <v>5092</v>
      </c>
      <c r="D1774" t="s">
        <v>5117</v>
      </c>
      <c r="E1774" t="str">
        <f t="shared" si="27"/>
        <v>東京都北区堀船</v>
      </c>
    </row>
    <row r="1775" spans="1:5">
      <c r="A1775">
        <v>1140005</v>
      </c>
      <c r="B1775" t="s">
        <v>2137</v>
      </c>
      <c r="C1775" t="s">
        <v>5092</v>
      </c>
      <c r="D1775" t="s">
        <v>86</v>
      </c>
      <c r="E1775" t="str">
        <f t="shared" si="27"/>
        <v>東京都北区栄町</v>
      </c>
    </row>
    <row r="1776" spans="1:5">
      <c r="A1776">
        <v>1140011</v>
      </c>
      <c r="B1776" t="s">
        <v>2137</v>
      </c>
      <c r="C1776" t="s">
        <v>5092</v>
      </c>
      <c r="D1776" t="s">
        <v>579</v>
      </c>
      <c r="E1776" t="str">
        <f t="shared" si="27"/>
        <v>東京都北区昭和町</v>
      </c>
    </row>
    <row r="1777" spans="1:5">
      <c r="A1777">
        <v>1140012</v>
      </c>
      <c r="B1777" t="s">
        <v>2137</v>
      </c>
      <c r="C1777" t="s">
        <v>5092</v>
      </c>
      <c r="D1777" t="s">
        <v>5110</v>
      </c>
      <c r="E1777" t="str">
        <f t="shared" si="27"/>
        <v>東京都北区田端新町</v>
      </c>
    </row>
    <row r="1778" spans="1:5">
      <c r="A1778">
        <v>1140013</v>
      </c>
      <c r="B1778" t="s">
        <v>2137</v>
      </c>
      <c r="C1778" t="s">
        <v>5092</v>
      </c>
      <c r="D1778" t="s">
        <v>5116</v>
      </c>
      <c r="E1778" t="str">
        <f t="shared" si="27"/>
        <v>東京都北区東田端</v>
      </c>
    </row>
    <row r="1779" spans="1:5">
      <c r="A1779">
        <v>1140014</v>
      </c>
      <c r="B1779" t="s">
        <v>2137</v>
      </c>
      <c r="C1779" t="s">
        <v>5092</v>
      </c>
      <c r="D1779" t="s">
        <v>2023</v>
      </c>
      <c r="E1779" t="str">
        <f t="shared" si="27"/>
        <v>東京都北区田端</v>
      </c>
    </row>
    <row r="1780" spans="1:5">
      <c r="A1780">
        <v>1140015</v>
      </c>
      <c r="B1780" t="s">
        <v>2137</v>
      </c>
      <c r="C1780" t="s">
        <v>5092</v>
      </c>
      <c r="D1780" t="s">
        <v>456</v>
      </c>
      <c r="E1780" t="str">
        <f t="shared" si="27"/>
        <v>東京都北区中里</v>
      </c>
    </row>
    <row r="1781" spans="1:5">
      <c r="A1781">
        <v>1140016</v>
      </c>
      <c r="B1781" t="s">
        <v>2137</v>
      </c>
      <c r="C1781" t="s">
        <v>5092</v>
      </c>
      <c r="D1781" t="s">
        <v>5102</v>
      </c>
      <c r="E1781" t="str">
        <f t="shared" si="27"/>
        <v>東京都北区上中里</v>
      </c>
    </row>
    <row r="1782" spans="1:5">
      <c r="A1782">
        <v>1140021</v>
      </c>
      <c r="B1782" t="s">
        <v>2137</v>
      </c>
      <c r="C1782" t="s">
        <v>5092</v>
      </c>
      <c r="D1782" t="s">
        <v>5104</v>
      </c>
      <c r="E1782" t="str">
        <f t="shared" si="27"/>
        <v>東京都北区岸町</v>
      </c>
    </row>
    <row r="1783" spans="1:5">
      <c r="A1783">
        <v>1140022</v>
      </c>
      <c r="B1783" t="s">
        <v>2137</v>
      </c>
      <c r="C1783" t="s">
        <v>5092</v>
      </c>
      <c r="D1783" t="s">
        <v>5100</v>
      </c>
      <c r="E1783" t="str">
        <f t="shared" si="27"/>
        <v>東京都北区王子本町</v>
      </c>
    </row>
    <row r="1784" spans="1:5">
      <c r="A1784">
        <v>1140023</v>
      </c>
      <c r="B1784" t="s">
        <v>2137</v>
      </c>
      <c r="C1784" t="s">
        <v>5092</v>
      </c>
      <c r="D1784" t="s">
        <v>5109</v>
      </c>
      <c r="E1784" t="str">
        <f t="shared" si="27"/>
        <v>東京都北区滝野川</v>
      </c>
    </row>
    <row r="1785" spans="1:5">
      <c r="A1785">
        <v>1140024</v>
      </c>
      <c r="B1785" t="s">
        <v>2137</v>
      </c>
      <c r="C1785" t="s">
        <v>5092</v>
      </c>
      <c r="D1785" t="s">
        <v>5114</v>
      </c>
      <c r="E1785" t="str">
        <f t="shared" si="27"/>
        <v>東京都北区西ケ原</v>
      </c>
    </row>
    <row r="1786" spans="1:5">
      <c r="A1786">
        <v>1140031</v>
      </c>
      <c r="B1786" t="s">
        <v>2137</v>
      </c>
      <c r="C1786" t="s">
        <v>5092</v>
      </c>
      <c r="D1786" t="s">
        <v>5108</v>
      </c>
      <c r="E1786" t="str">
        <f t="shared" si="27"/>
        <v>東京都北区十条仲原</v>
      </c>
    </row>
    <row r="1787" spans="1:5">
      <c r="A1787">
        <v>1140032</v>
      </c>
      <c r="B1787" t="s">
        <v>2137</v>
      </c>
      <c r="C1787" t="s">
        <v>5092</v>
      </c>
      <c r="D1787" t="s">
        <v>5112</v>
      </c>
      <c r="E1787" t="str">
        <f t="shared" si="27"/>
        <v>東京都北区中十条</v>
      </c>
    </row>
    <row r="1788" spans="1:5">
      <c r="A1788">
        <v>1140033</v>
      </c>
      <c r="B1788" t="s">
        <v>2137</v>
      </c>
      <c r="C1788" t="s">
        <v>5092</v>
      </c>
      <c r="D1788" t="s">
        <v>5107</v>
      </c>
      <c r="E1788" t="str">
        <f t="shared" si="27"/>
        <v>東京都北区十条台</v>
      </c>
    </row>
    <row r="1789" spans="1:5">
      <c r="A1789">
        <v>1140034</v>
      </c>
      <c r="B1789" t="s">
        <v>2137</v>
      </c>
      <c r="C1789" t="s">
        <v>5092</v>
      </c>
      <c r="D1789" t="s">
        <v>5101</v>
      </c>
      <c r="E1789" t="str">
        <f t="shared" si="27"/>
        <v>東京都北区上十条</v>
      </c>
    </row>
    <row r="1790" spans="1:5">
      <c r="A1790">
        <v>1150041</v>
      </c>
      <c r="B1790" t="s">
        <v>2137</v>
      </c>
      <c r="C1790" t="s">
        <v>5092</v>
      </c>
      <c r="D1790" t="s">
        <v>5098</v>
      </c>
      <c r="E1790" t="str">
        <f t="shared" si="27"/>
        <v>東京都北区岩淵町</v>
      </c>
    </row>
    <row r="1791" spans="1:5">
      <c r="A1791">
        <v>1150042</v>
      </c>
      <c r="B1791" t="s">
        <v>2137</v>
      </c>
      <c r="C1791" t="s">
        <v>5092</v>
      </c>
      <c r="D1791" t="s">
        <v>5106</v>
      </c>
      <c r="E1791" t="str">
        <f t="shared" si="27"/>
        <v>東京都北区志茂</v>
      </c>
    </row>
    <row r="1792" spans="1:5">
      <c r="A1792">
        <v>1150043</v>
      </c>
      <c r="B1792" t="s">
        <v>2137</v>
      </c>
      <c r="C1792" t="s">
        <v>5092</v>
      </c>
      <c r="D1792" t="s">
        <v>5103</v>
      </c>
      <c r="E1792" t="str">
        <f t="shared" si="27"/>
        <v>東京都北区神谷</v>
      </c>
    </row>
    <row r="1793" spans="1:5">
      <c r="A1793">
        <v>1150044</v>
      </c>
      <c r="B1793" t="s">
        <v>2137</v>
      </c>
      <c r="C1793" t="s">
        <v>5092</v>
      </c>
      <c r="D1793" t="s">
        <v>5096</v>
      </c>
      <c r="E1793" t="str">
        <f t="shared" ref="E1793:E1856" si="28">IF(D1793="以下に掲載がない場合",B1793&amp;C1793,B1793&amp;C1793&amp;D1793)</f>
        <v>東京都北区赤羽南</v>
      </c>
    </row>
    <row r="1794" spans="1:5">
      <c r="A1794">
        <v>1150045</v>
      </c>
      <c r="B1794" t="s">
        <v>2137</v>
      </c>
      <c r="C1794" t="s">
        <v>5092</v>
      </c>
      <c r="D1794" t="s">
        <v>5093</v>
      </c>
      <c r="E1794" t="str">
        <f t="shared" si="28"/>
        <v>東京都北区赤羽</v>
      </c>
    </row>
    <row r="1795" spans="1:5">
      <c r="A1795">
        <v>1150051</v>
      </c>
      <c r="B1795" t="s">
        <v>2137</v>
      </c>
      <c r="C1795" t="s">
        <v>5092</v>
      </c>
      <c r="D1795" t="s">
        <v>5099</v>
      </c>
      <c r="E1795" t="str">
        <f t="shared" si="28"/>
        <v>東京都北区浮間</v>
      </c>
    </row>
    <row r="1796" spans="1:5">
      <c r="A1796">
        <v>1150052</v>
      </c>
      <c r="B1796" t="s">
        <v>2137</v>
      </c>
      <c r="C1796" t="s">
        <v>5092</v>
      </c>
      <c r="D1796" t="s">
        <v>5097</v>
      </c>
      <c r="E1796" t="str">
        <f t="shared" si="28"/>
        <v>東京都北区赤羽北</v>
      </c>
    </row>
    <row r="1797" spans="1:5">
      <c r="A1797">
        <v>1150053</v>
      </c>
      <c r="B1797" t="s">
        <v>2137</v>
      </c>
      <c r="C1797" t="s">
        <v>5092</v>
      </c>
      <c r="D1797" t="s">
        <v>5094</v>
      </c>
      <c r="E1797" t="str">
        <f t="shared" si="28"/>
        <v>東京都北区赤羽台</v>
      </c>
    </row>
    <row r="1798" spans="1:5">
      <c r="A1798">
        <v>1150054</v>
      </c>
      <c r="B1798" t="s">
        <v>2137</v>
      </c>
      <c r="C1798" t="s">
        <v>5092</v>
      </c>
      <c r="D1798" t="s">
        <v>5105</v>
      </c>
      <c r="E1798" t="str">
        <f t="shared" si="28"/>
        <v>東京都北区桐ケ丘</v>
      </c>
    </row>
    <row r="1799" spans="1:5">
      <c r="A1799">
        <v>1150055</v>
      </c>
      <c r="B1799" t="s">
        <v>2137</v>
      </c>
      <c r="C1799" t="s">
        <v>5092</v>
      </c>
      <c r="D1799" t="s">
        <v>5095</v>
      </c>
      <c r="E1799" t="str">
        <f t="shared" si="28"/>
        <v>東京都北区赤羽西</v>
      </c>
    </row>
    <row r="1800" spans="1:5">
      <c r="A1800">
        <v>1150056</v>
      </c>
      <c r="B1800" t="s">
        <v>2137</v>
      </c>
      <c r="C1800" t="s">
        <v>5092</v>
      </c>
      <c r="D1800" t="s">
        <v>5113</v>
      </c>
      <c r="E1800" t="str">
        <f t="shared" si="28"/>
        <v>東京都北区西が丘</v>
      </c>
    </row>
    <row r="1801" spans="1:5">
      <c r="A1801">
        <v>1160000</v>
      </c>
      <c r="B1801" t="s">
        <v>2137</v>
      </c>
      <c r="C1801" t="s">
        <v>5118</v>
      </c>
      <c r="D1801" t="s">
        <v>7</v>
      </c>
      <c r="E1801" t="str">
        <f t="shared" si="28"/>
        <v>東京都荒川区</v>
      </c>
    </row>
    <row r="1802" spans="1:5">
      <c r="A1802">
        <v>1160001</v>
      </c>
      <c r="B1802" t="s">
        <v>2137</v>
      </c>
      <c r="C1802" t="s">
        <v>5118</v>
      </c>
      <c r="D1802" t="s">
        <v>1214</v>
      </c>
      <c r="E1802" t="str">
        <f t="shared" si="28"/>
        <v>東京都荒川区町屋</v>
      </c>
    </row>
    <row r="1803" spans="1:5">
      <c r="A1803">
        <v>1160002</v>
      </c>
      <c r="B1803" t="s">
        <v>2137</v>
      </c>
      <c r="C1803" t="s">
        <v>5118</v>
      </c>
      <c r="D1803" t="s">
        <v>5119</v>
      </c>
      <c r="E1803" t="str">
        <f t="shared" si="28"/>
        <v>東京都荒川区荒川</v>
      </c>
    </row>
    <row r="1804" spans="1:5">
      <c r="A1804">
        <v>1160003</v>
      </c>
      <c r="B1804" t="s">
        <v>2137</v>
      </c>
      <c r="C1804" t="s">
        <v>5118</v>
      </c>
      <c r="D1804" t="s">
        <v>5124</v>
      </c>
      <c r="E1804" t="str">
        <f t="shared" si="28"/>
        <v>東京都荒川区南千住</v>
      </c>
    </row>
    <row r="1805" spans="1:5">
      <c r="A1805">
        <v>1160011</v>
      </c>
      <c r="B1805" t="s">
        <v>2137</v>
      </c>
      <c r="C1805" t="s">
        <v>5118</v>
      </c>
      <c r="D1805" t="s">
        <v>5120</v>
      </c>
      <c r="E1805" t="str">
        <f t="shared" si="28"/>
        <v>東京都荒川区西尾久</v>
      </c>
    </row>
    <row r="1806" spans="1:5">
      <c r="A1806">
        <v>1160012</v>
      </c>
      <c r="B1806" t="s">
        <v>2137</v>
      </c>
      <c r="C1806" t="s">
        <v>5118</v>
      </c>
      <c r="D1806" t="s">
        <v>5122</v>
      </c>
      <c r="E1806" t="str">
        <f t="shared" si="28"/>
        <v>東京都荒川区東尾久</v>
      </c>
    </row>
    <row r="1807" spans="1:5">
      <c r="A1807">
        <v>1160013</v>
      </c>
      <c r="B1807" t="s">
        <v>2137</v>
      </c>
      <c r="C1807" t="s">
        <v>5118</v>
      </c>
      <c r="D1807" t="s">
        <v>5121</v>
      </c>
      <c r="E1807" t="str">
        <f t="shared" si="28"/>
        <v>東京都荒川区西日暮里</v>
      </c>
    </row>
    <row r="1808" spans="1:5">
      <c r="A1808">
        <v>1160014</v>
      </c>
      <c r="B1808" t="s">
        <v>2137</v>
      </c>
      <c r="C1808" t="s">
        <v>5118</v>
      </c>
      <c r="D1808" t="s">
        <v>5123</v>
      </c>
      <c r="E1808" t="str">
        <f t="shared" si="28"/>
        <v>東京都荒川区東日暮里</v>
      </c>
    </row>
    <row r="1809" spans="1:5">
      <c r="A1809">
        <v>1200000</v>
      </c>
      <c r="B1809" t="s">
        <v>2137</v>
      </c>
      <c r="C1809" t="s">
        <v>5206</v>
      </c>
      <c r="D1809" t="s">
        <v>7</v>
      </c>
      <c r="E1809" t="str">
        <f t="shared" si="28"/>
        <v>東京都足立区</v>
      </c>
    </row>
    <row r="1810" spans="1:5">
      <c r="A1810">
        <v>1200001</v>
      </c>
      <c r="B1810" t="s">
        <v>2137</v>
      </c>
      <c r="C1810" t="s">
        <v>5206</v>
      </c>
      <c r="D1810" t="s">
        <v>5217</v>
      </c>
      <c r="E1810" t="str">
        <f t="shared" si="28"/>
        <v>東京都足立区大谷田</v>
      </c>
    </row>
    <row r="1811" spans="1:5">
      <c r="A1811">
        <v>1200002</v>
      </c>
      <c r="B1811" t="s">
        <v>2137</v>
      </c>
      <c r="C1811" t="s">
        <v>5206</v>
      </c>
      <c r="D1811" t="s">
        <v>921</v>
      </c>
      <c r="E1811" t="str">
        <f t="shared" si="28"/>
        <v>東京都足立区中川</v>
      </c>
    </row>
    <row r="1812" spans="1:5">
      <c r="A1812">
        <v>1200003</v>
      </c>
      <c r="B1812" t="s">
        <v>2137</v>
      </c>
      <c r="C1812" t="s">
        <v>5206</v>
      </c>
      <c r="D1812" t="s">
        <v>5255</v>
      </c>
      <c r="E1812" t="str">
        <f t="shared" si="28"/>
        <v>東京都足立区東和</v>
      </c>
    </row>
    <row r="1813" spans="1:5">
      <c r="A1813">
        <v>1200004</v>
      </c>
      <c r="B1813" t="s">
        <v>2137</v>
      </c>
      <c r="C1813" t="s">
        <v>5206</v>
      </c>
      <c r="D1813" t="s">
        <v>5269</v>
      </c>
      <c r="E1813" t="str">
        <f t="shared" si="28"/>
        <v>東京都足立区東綾瀬</v>
      </c>
    </row>
    <row r="1814" spans="1:5">
      <c r="A1814">
        <v>1200005</v>
      </c>
      <c r="B1814" t="s">
        <v>2137</v>
      </c>
      <c r="C1814" t="s">
        <v>5206</v>
      </c>
      <c r="D1814" t="s">
        <v>5210</v>
      </c>
      <c r="E1814" t="str">
        <f t="shared" si="28"/>
        <v>東京都足立区綾瀬</v>
      </c>
    </row>
    <row r="1815" spans="1:5">
      <c r="A1815">
        <v>1200006</v>
      </c>
      <c r="B1815" t="s">
        <v>2137</v>
      </c>
      <c r="C1815" t="s">
        <v>5206</v>
      </c>
      <c r="D1815" t="s">
        <v>4546</v>
      </c>
      <c r="E1815" t="str">
        <f t="shared" si="28"/>
        <v>東京都足立区谷中</v>
      </c>
    </row>
    <row r="1816" spans="1:5">
      <c r="A1816">
        <v>1200011</v>
      </c>
      <c r="B1816" t="s">
        <v>2137</v>
      </c>
      <c r="C1816" t="s">
        <v>5206</v>
      </c>
      <c r="D1816" t="s">
        <v>5252</v>
      </c>
      <c r="E1816" t="str">
        <f t="shared" si="28"/>
        <v>東京都足立区中央本町（１、２丁目）</v>
      </c>
    </row>
    <row r="1817" spans="1:5">
      <c r="A1817">
        <v>1200012</v>
      </c>
      <c r="B1817" t="s">
        <v>2137</v>
      </c>
      <c r="C1817" t="s">
        <v>5206</v>
      </c>
      <c r="D1817" t="s">
        <v>5207</v>
      </c>
      <c r="E1817" t="str">
        <f t="shared" si="28"/>
        <v>東京都足立区青井（１～３丁目）</v>
      </c>
    </row>
    <row r="1818" spans="1:5">
      <c r="A1818">
        <v>1200013</v>
      </c>
      <c r="B1818" t="s">
        <v>2137</v>
      </c>
      <c r="C1818" t="s">
        <v>5206</v>
      </c>
      <c r="D1818" t="s">
        <v>5221</v>
      </c>
      <c r="E1818" t="str">
        <f t="shared" si="28"/>
        <v>東京都足立区弘道</v>
      </c>
    </row>
    <row r="1819" spans="1:5">
      <c r="A1819">
        <v>1200014</v>
      </c>
      <c r="B1819" t="s">
        <v>2137</v>
      </c>
      <c r="C1819" t="s">
        <v>5206</v>
      </c>
      <c r="D1819" t="s">
        <v>5259</v>
      </c>
      <c r="E1819" t="str">
        <f t="shared" si="28"/>
        <v>東京都足立区西綾瀬</v>
      </c>
    </row>
    <row r="1820" spans="1:5">
      <c r="A1820">
        <v>1200015</v>
      </c>
      <c r="B1820" t="s">
        <v>2137</v>
      </c>
      <c r="C1820" t="s">
        <v>5206</v>
      </c>
      <c r="D1820" t="s">
        <v>5209</v>
      </c>
      <c r="E1820" t="str">
        <f t="shared" si="28"/>
        <v>東京都足立区足立</v>
      </c>
    </row>
    <row r="1821" spans="1:5">
      <c r="A1821">
        <v>1200021</v>
      </c>
      <c r="B1821" t="s">
        <v>2137</v>
      </c>
      <c r="C1821" t="s">
        <v>5206</v>
      </c>
      <c r="D1821" t="s">
        <v>384</v>
      </c>
      <c r="E1821" t="str">
        <f t="shared" si="28"/>
        <v>東京都足立区日ノ出町</v>
      </c>
    </row>
    <row r="1822" spans="1:5">
      <c r="A1822">
        <v>1200022</v>
      </c>
      <c r="B1822" t="s">
        <v>2137</v>
      </c>
      <c r="C1822" t="s">
        <v>5206</v>
      </c>
      <c r="D1822" t="s">
        <v>5285</v>
      </c>
      <c r="E1822" t="str">
        <f t="shared" si="28"/>
        <v>東京都足立区柳原</v>
      </c>
    </row>
    <row r="1823" spans="1:5">
      <c r="A1823">
        <v>1200023</v>
      </c>
      <c r="B1823" t="s">
        <v>2137</v>
      </c>
      <c r="C1823" t="s">
        <v>5206</v>
      </c>
      <c r="D1823" t="s">
        <v>5234</v>
      </c>
      <c r="E1823" t="str">
        <f t="shared" si="28"/>
        <v>東京都足立区千住曙町</v>
      </c>
    </row>
    <row r="1824" spans="1:5">
      <c r="A1824">
        <v>1200024</v>
      </c>
      <c r="B1824" t="s">
        <v>2137</v>
      </c>
      <c r="C1824" t="s">
        <v>5206</v>
      </c>
      <c r="D1824" t="s">
        <v>5241</v>
      </c>
      <c r="E1824" t="str">
        <f t="shared" si="28"/>
        <v>東京都足立区千住関屋町</v>
      </c>
    </row>
    <row r="1825" spans="1:5">
      <c r="A1825">
        <v>1200025</v>
      </c>
      <c r="B1825" t="s">
        <v>2137</v>
      </c>
      <c r="C1825" t="s">
        <v>5206</v>
      </c>
      <c r="D1825" t="s">
        <v>5236</v>
      </c>
      <c r="E1825" t="str">
        <f t="shared" si="28"/>
        <v>東京都足立区千住東</v>
      </c>
    </row>
    <row r="1826" spans="1:5">
      <c r="A1826">
        <v>1200026</v>
      </c>
      <c r="B1826" t="s">
        <v>2137</v>
      </c>
      <c r="C1826" t="s">
        <v>5206</v>
      </c>
      <c r="D1826" t="s">
        <v>5235</v>
      </c>
      <c r="E1826" t="str">
        <f t="shared" si="28"/>
        <v>東京都足立区千住旭町</v>
      </c>
    </row>
    <row r="1827" spans="1:5">
      <c r="A1827">
        <v>1200031</v>
      </c>
      <c r="B1827" t="s">
        <v>2137</v>
      </c>
      <c r="C1827" t="s">
        <v>5206</v>
      </c>
      <c r="D1827" t="s">
        <v>5237</v>
      </c>
      <c r="E1827" t="str">
        <f t="shared" si="28"/>
        <v>東京都足立区千住大川町</v>
      </c>
    </row>
    <row r="1828" spans="1:5">
      <c r="A1828">
        <v>1200032</v>
      </c>
      <c r="B1828" t="s">
        <v>2137</v>
      </c>
      <c r="C1828" t="s">
        <v>5206</v>
      </c>
      <c r="D1828" t="s">
        <v>5249</v>
      </c>
      <c r="E1828" t="str">
        <f t="shared" si="28"/>
        <v>東京都足立区千住柳町</v>
      </c>
    </row>
    <row r="1829" spans="1:5">
      <c r="A1829">
        <v>1200033</v>
      </c>
      <c r="B1829" t="s">
        <v>2137</v>
      </c>
      <c r="C1829" t="s">
        <v>5206</v>
      </c>
      <c r="D1829" t="s">
        <v>5239</v>
      </c>
      <c r="E1829" t="str">
        <f t="shared" si="28"/>
        <v>東京都足立区千住寿町</v>
      </c>
    </row>
    <row r="1830" spans="1:5">
      <c r="A1830">
        <v>1200034</v>
      </c>
      <c r="B1830" t="s">
        <v>2137</v>
      </c>
      <c r="C1830" t="s">
        <v>5206</v>
      </c>
      <c r="D1830" t="s">
        <v>5233</v>
      </c>
      <c r="E1830" t="str">
        <f t="shared" si="28"/>
        <v>東京都足立区千住</v>
      </c>
    </row>
    <row r="1831" spans="1:5">
      <c r="A1831">
        <v>1200035</v>
      </c>
      <c r="B1831" t="s">
        <v>2137</v>
      </c>
      <c r="C1831" t="s">
        <v>5206</v>
      </c>
      <c r="D1831" t="s">
        <v>5243</v>
      </c>
      <c r="E1831" t="str">
        <f t="shared" si="28"/>
        <v>東京都足立区千住中居町</v>
      </c>
    </row>
    <row r="1832" spans="1:5">
      <c r="A1832">
        <v>1200036</v>
      </c>
      <c r="B1832" t="s">
        <v>2137</v>
      </c>
      <c r="C1832" t="s">
        <v>5206</v>
      </c>
      <c r="D1832" t="s">
        <v>5244</v>
      </c>
      <c r="E1832" t="str">
        <f t="shared" si="28"/>
        <v>東京都足立区千住仲町</v>
      </c>
    </row>
    <row r="1833" spans="1:5">
      <c r="A1833">
        <v>1200037</v>
      </c>
      <c r="B1833" t="s">
        <v>2137</v>
      </c>
      <c r="C1833" t="s">
        <v>5206</v>
      </c>
      <c r="D1833" t="s">
        <v>5238</v>
      </c>
      <c r="E1833" t="str">
        <f t="shared" si="28"/>
        <v>東京都足立区千住河原町</v>
      </c>
    </row>
    <row r="1834" spans="1:5">
      <c r="A1834">
        <v>1200038</v>
      </c>
      <c r="B1834" t="s">
        <v>2137</v>
      </c>
      <c r="C1834" t="s">
        <v>5206</v>
      </c>
      <c r="D1834" t="s">
        <v>5245</v>
      </c>
      <c r="E1834" t="str">
        <f t="shared" si="28"/>
        <v>東京都足立区千住橋戸町</v>
      </c>
    </row>
    <row r="1835" spans="1:5">
      <c r="A1835">
        <v>1200041</v>
      </c>
      <c r="B1835" t="s">
        <v>2137</v>
      </c>
      <c r="C1835" t="s">
        <v>5206</v>
      </c>
      <c r="D1835" t="s">
        <v>5248</v>
      </c>
      <c r="E1835" t="str">
        <f t="shared" si="28"/>
        <v>東京都足立区千住元町</v>
      </c>
    </row>
    <row r="1836" spans="1:5">
      <c r="A1836">
        <v>1200042</v>
      </c>
      <c r="B1836" t="s">
        <v>2137</v>
      </c>
      <c r="C1836" t="s">
        <v>5206</v>
      </c>
      <c r="D1836" t="s">
        <v>5242</v>
      </c>
      <c r="E1836" t="str">
        <f t="shared" si="28"/>
        <v>東京都足立区千住龍田町</v>
      </c>
    </row>
    <row r="1837" spans="1:5">
      <c r="A1837">
        <v>1200043</v>
      </c>
      <c r="B1837" t="s">
        <v>2137</v>
      </c>
      <c r="C1837" t="s">
        <v>5206</v>
      </c>
      <c r="D1837" t="s">
        <v>5247</v>
      </c>
      <c r="E1837" t="str">
        <f t="shared" si="28"/>
        <v>東京都足立区千住宮元町</v>
      </c>
    </row>
    <row r="1838" spans="1:5">
      <c r="A1838">
        <v>1200044</v>
      </c>
      <c r="B1838" t="s">
        <v>2137</v>
      </c>
      <c r="C1838" t="s">
        <v>5206</v>
      </c>
      <c r="D1838" t="s">
        <v>5246</v>
      </c>
      <c r="E1838" t="str">
        <f t="shared" si="28"/>
        <v>東京都足立区千住緑町</v>
      </c>
    </row>
    <row r="1839" spans="1:5">
      <c r="A1839">
        <v>1200045</v>
      </c>
      <c r="B1839" t="s">
        <v>2137</v>
      </c>
      <c r="C1839" t="s">
        <v>5206</v>
      </c>
      <c r="D1839" t="s">
        <v>5240</v>
      </c>
      <c r="E1839" t="str">
        <f t="shared" si="28"/>
        <v>東京都足立区千住桜木</v>
      </c>
    </row>
    <row r="1840" spans="1:5">
      <c r="A1840">
        <v>1200046</v>
      </c>
      <c r="B1840" t="s">
        <v>2137</v>
      </c>
      <c r="C1840" t="s">
        <v>5206</v>
      </c>
      <c r="D1840" t="s">
        <v>1129</v>
      </c>
      <c r="E1840" t="str">
        <f t="shared" si="28"/>
        <v>東京都足立区小台</v>
      </c>
    </row>
    <row r="1841" spans="1:5">
      <c r="A1841">
        <v>1200047</v>
      </c>
      <c r="B1841" t="s">
        <v>2137</v>
      </c>
      <c r="C1841" t="s">
        <v>5206</v>
      </c>
      <c r="D1841" t="s">
        <v>5277</v>
      </c>
      <c r="E1841" t="str">
        <f t="shared" si="28"/>
        <v>東京都足立区宮城</v>
      </c>
    </row>
    <row r="1842" spans="1:5">
      <c r="A1842">
        <v>1210011</v>
      </c>
      <c r="B1842" t="s">
        <v>2137</v>
      </c>
      <c r="C1842" t="s">
        <v>5206</v>
      </c>
      <c r="D1842" t="s">
        <v>5253</v>
      </c>
      <c r="E1842" t="str">
        <f t="shared" si="28"/>
        <v>東京都足立区中央本町（３～５丁目）</v>
      </c>
    </row>
    <row r="1843" spans="1:5">
      <c r="A1843">
        <v>1210012</v>
      </c>
      <c r="B1843" t="s">
        <v>2137</v>
      </c>
      <c r="C1843" t="s">
        <v>5206</v>
      </c>
      <c r="D1843" t="s">
        <v>5208</v>
      </c>
      <c r="E1843" t="str">
        <f t="shared" si="28"/>
        <v>東京都足立区青井（４～６丁目）</v>
      </c>
    </row>
    <row r="1844" spans="1:5">
      <c r="A1844">
        <v>1210051</v>
      </c>
      <c r="B1844" t="s">
        <v>2137</v>
      </c>
      <c r="C1844" t="s">
        <v>5206</v>
      </c>
      <c r="D1844" t="s">
        <v>5230</v>
      </c>
      <c r="E1844" t="str">
        <f t="shared" si="28"/>
        <v>東京都足立区神明</v>
      </c>
    </row>
    <row r="1845" spans="1:5">
      <c r="A1845">
        <v>1210052</v>
      </c>
      <c r="B1845" t="s">
        <v>2137</v>
      </c>
      <c r="C1845" t="s">
        <v>5206</v>
      </c>
      <c r="D1845" t="s">
        <v>5278</v>
      </c>
      <c r="E1845" t="str">
        <f t="shared" si="28"/>
        <v>東京都足立区六木</v>
      </c>
    </row>
    <row r="1846" spans="1:5">
      <c r="A1846">
        <v>1210053</v>
      </c>
      <c r="B1846" t="s">
        <v>2137</v>
      </c>
      <c r="C1846" t="s">
        <v>5206</v>
      </c>
      <c r="D1846" t="s">
        <v>5225</v>
      </c>
      <c r="E1846" t="str">
        <f t="shared" si="28"/>
        <v>東京都足立区佐野</v>
      </c>
    </row>
    <row r="1847" spans="1:5">
      <c r="A1847">
        <v>1210054</v>
      </c>
      <c r="B1847" t="s">
        <v>2137</v>
      </c>
      <c r="C1847" t="s">
        <v>5206</v>
      </c>
      <c r="D1847" t="s">
        <v>5251</v>
      </c>
      <c r="E1847" t="str">
        <f t="shared" si="28"/>
        <v>東京都足立区辰沼</v>
      </c>
    </row>
    <row r="1848" spans="1:5">
      <c r="A1848">
        <v>1210055</v>
      </c>
      <c r="B1848" t="s">
        <v>2137</v>
      </c>
      <c r="C1848" t="s">
        <v>5206</v>
      </c>
      <c r="D1848" t="s">
        <v>5219</v>
      </c>
      <c r="E1848" t="str">
        <f t="shared" si="28"/>
        <v>東京都足立区加平</v>
      </c>
    </row>
    <row r="1849" spans="1:5">
      <c r="A1849">
        <v>1210056</v>
      </c>
      <c r="B1849" t="s">
        <v>2137</v>
      </c>
      <c r="C1849" t="s">
        <v>5206</v>
      </c>
      <c r="D1849" t="s">
        <v>5220</v>
      </c>
      <c r="E1849" t="str">
        <f t="shared" si="28"/>
        <v>東京都足立区北加平町</v>
      </c>
    </row>
    <row r="1850" spans="1:5">
      <c r="A1850">
        <v>1210057</v>
      </c>
      <c r="B1850" t="s">
        <v>2137</v>
      </c>
      <c r="C1850" t="s">
        <v>5206</v>
      </c>
      <c r="D1850" t="s">
        <v>5231</v>
      </c>
      <c r="E1850" t="str">
        <f t="shared" si="28"/>
        <v>東京都足立区神明南</v>
      </c>
    </row>
    <row r="1851" spans="1:5">
      <c r="A1851">
        <v>1210061</v>
      </c>
      <c r="B1851" t="s">
        <v>2137</v>
      </c>
      <c r="C1851" t="s">
        <v>5206</v>
      </c>
      <c r="D1851" t="s">
        <v>5268</v>
      </c>
      <c r="E1851" t="str">
        <f t="shared" si="28"/>
        <v>東京都足立区花畑</v>
      </c>
    </row>
    <row r="1852" spans="1:5">
      <c r="A1852">
        <v>1210062</v>
      </c>
      <c r="B1852" t="s">
        <v>2137</v>
      </c>
      <c r="C1852" t="s">
        <v>5206</v>
      </c>
      <c r="D1852" t="s">
        <v>5276</v>
      </c>
      <c r="E1852" t="str">
        <f t="shared" si="28"/>
        <v>東京都足立区南花畑</v>
      </c>
    </row>
    <row r="1853" spans="1:5">
      <c r="A1853">
        <v>1210063</v>
      </c>
      <c r="B1853" t="s">
        <v>2137</v>
      </c>
      <c r="C1853" t="s">
        <v>5206</v>
      </c>
      <c r="D1853" t="s">
        <v>5271</v>
      </c>
      <c r="E1853" t="str">
        <f t="shared" si="28"/>
        <v>東京都足立区東保木間</v>
      </c>
    </row>
    <row r="1854" spans="1:5">
      <c r="A1854">
        <v>1210064</v>
      </c>
      <c r="B1854" t="s">
        <v>2137</v>
      </c>
      <c r="C1854" t="s">
        <v>5206</v>
      </c>
      <c r="D1854" t="s">
        <v>5274</v>
      </c>
      <c r="E1854" t="str">
        <f t="shared" si="28"/>
        <v>東京都足立区保木間</v>
      </c>
    </row>
    <row r="1855" spans="1:5">
      <c r="A1855">
        <v>1210071</v>
      </c>
      <c r="B1855" t="s">
        <v>2137</v>
      </c>
      <c r="C1855" t="s">
        <v>5206</v>
      </c>
      <c r="D1855" t="s">
        <v>5272</v>
      </c>
      <c r="E1855" t="str">
        <f t="shared" si="28"/>
        <v>東京都足立区東六月町</v>
      </c>
    </row>
    <row r="1856" spans="1:5">
      <c r="A1856">
        <v>1210072</v>
      </c>
      <c r="B1856" t="s">
        <v>2137</v>
      </c>
      <c r="C1856" t="s">
        <v>5206</v>
      </c>
      <c r="D1856" t="s">
        <v>5275</v>
      </c>
      <c r="E1856" t="str">
        <f t="shared" si="28"/>
        <v>東京都足立区保塚町</v>
      </c>
    </row>
    <row r="1857" spans="1:5">
      <c r="A1857">
        <v>1210073</v>
      </c>
      <c r="B1857" t="s">
        <v>2137</v>
      </c>
      <c r="C1857" t="s">
        <v>5206</v>
      </c>
      <c r="D1857" t="s">
        <v>5287</v>
      </c>
      <c r="E1857" t="str">
        <f t="shared" ref="E1857:E1920" si="29">IF(D1857="以下に掲載がない場合",B1857&amp;C1857,B1857&amp;C1857&amp;D1857)</f>
        <v>東京都足立区六町</v>
      </c>
    </row>
    <row r="1858" spans="1:5">
      <c r="A1858">
        <v>1210074</v>
      </c>
      <c r="B1858" t="s">
        <v>2137</v>
      </c>
      <c r="C1858" t="s">
        <v>5206</v>
      </c>
      <c r="D1858" t="s">
        <v>5265</v>
      </c>
      <c r="E1858" t="str">
        <f t="shared" si="29"/>
        <v>東京都足立区西加平</v>
      </c>
    </row>
    <row r="1859" spans="1:5">
      <c r="A1859">
        <v>1210075</v>
      </c>
      <c r="B1859" t="s">
        <v>2137</v>
      </c>
      <c r="C1859" t="s">
        <v>5206</v>
      </c>
      <c r="D1859" t="s">
        <v>5273</v>
      </c>
      <c r="E1859" t="str">
        <f t="shared" si="29"/>
        <v>東京都足立区一ツ家</v>
      </c>
    </row>
    <row r="1860" spans="1:5">
      <c r="A1860">
        <v>1210076</v>
      </c>
      <c r="B1860" t="s">
        <v>2137</v>
      </c>
      <c r="C1860" t="s">
        <v>5206</v>
      </c>
      <c r="D1860" t="s">
        <v>4643</v>
      </c>
      <c r="E1860" t="str">
        <f t="shared" si="29"/>
        <v>東京都足立区平野</v>
      </c>
    </row>
    <row r="1861" spans="1:5">
      <c r="A1861">
        <v>1210801</v>
      </c>
      <c r="B1861" t="s">
        <v>2137</v>
      </c>
      <c r="C1861" t="s">
        <v>5206</v>
      </c>
      <c r="D1861" t="s">
        <v>5270</v>
      </c>
      <c r="E1861" t="str">
        <f t="shared" si="29"/>
        <v>東京都足立区東伊興</v>
      </c>
    </row>
    <row r="1862" spans="1:5">
      <c r="A1862">
        <v>1210807</v>
      </c>
      <c r="B1862" t="s">
        <v>2137</v>
      </c>
      <c r="C1862" t="s">
        <v>5206</v>
      </c>
      <c r="D1862" t="s">
        <v>5212</v>
      </c>
      <c r="E1862" t="str">
        <f t="shared" si="29"/>
        <v>東京都足立区伊興本町</v>
      </c>
    </row>
    <row r="1863" spans="1:5">
      <c r="A1863">
        <v>1210812</v>
      </c>
      <c r="B1863" t="s">
        <v>2137</v>
      </c>
      <c r="C1863" t="s">
        <v>5206</v>
      </c>
      <c r="D1863" t="s">
        <v>5267</v>
      </c>
      <c r="E1863" t="str">
        <f t="shared" si="29"/>
        <v>東京都足立区西保木間</v>
      </c>
    </row>
    <row r="1864" spans="1:5">
      <c r="A1864">
        <v>1210813</v>
      </c>
      <c r="B1864" t="s">
        <v>2137</v>
      </c>
      <c r="C1864" t="s">
        <v>5206</v>
      </c>
      <c r="D1864" t="s">
        <v>5250</v>
      </c>
      <c r="E1864" t="str">
        <f t="shared" si="29"/>
        <v>東京都足立区竹の塚</v>
      </c>
    </row>
    <row r="1865" spans="1:5">
      <c r="A1865">
        <v>1210814</v>
      </c>
      <c r="B1865" t="s">
        <v>2137</v>
      </c>
      <c r="C1865" t="s">
        <v>5206</v>
      </c>
      <c r="D1865" t="s">
        <v>5286</v>
      </c>
      <c r="E1865" t="str">
        <f t="shared" si="29"/>
        <v>東京都足立区六月</v>
      </c>
    </row>
    <row r="1866" spans="1:5">
      <c r="A1866">
        <v>1210815</v>
      </c>
      <c r="B1866" t="s">
        <v>2137</v>
      </c>
      <c r="C1866" t="s">
        <v>5206</v>
      </c>
      <c r="D1866" t="s">
        <v>5228</v>
      </c>
      <c r="E1866" t="str">
        <f t="shared" si="29"/>
        <v>東京都足立区島根</v>
      </c>
    </row>
    <row r="1867" spans="1:5">
      <c r="A1867">
        <v>1210816</v>
      </c>
      <c r="B1867" t="s">
        <v>2137</v>
      </c>
      <c r="C1867" t="s">
        <v>5206</v>
      </c>
      <c r="D1867" t="s">
        <v>5214</v>
      </c>
      <c r="E1867" t="str">
        <f t="shared" si="29"/>
        <v>東京都足立区梅島</v>
      </c>
    </row>
    <row r="1868" spans="1:5">
      <c r="A1868">
        <v>1210822</v>
      </c>
      <c r="B1868" t="s">
        <v>2137</v>
      </c>
      <c r="C1868" t="s">
        <v>5206</v>
      </c>
      <c r="D1868" t="s">
        <v>5266</v>
      </c>
      <c r="E1868" t="str">
        <f t="shared" si="29"/>
        <v>東京都足立区西竹の塚</v>
      </c>
    </row>
    <row r="1869" spans="1:5">
      <c r="A1869">
        <v>1210823</v>
      </c>
      <c r="B1869" t="s">
        <v>2137</v>
      </c>
      <c r="C1869" t="s">
        <v>5206</v>
      </c>
      <c r="D1869" t="s">
        <v>5211</v>
      </c>
      <c r="E1869" t="str">
        <f t="shared" si="29"/>
        <v>東京都足立区伊興</v>
      </c>
    </row>
    <row r="1870" spans="1:5">
      <c r="A1870">
        <v>1210824</v>
      </c>
      <c r="B1870" t="s">
        <v>2137</v>
      </c>
      <c r="C1870" t="s">
        <v>5206</v>
      </c>
      <c r="D1870" t="s">
        <v>5263</v>
      </c>
      <c r="E1870" t="str">
        <f t="shared" si="29"/>
        <v>東京都足立区西伊興</v>
      </c>
    </row>
    <row r="1871" spans="1:5">
      <c r="A1871">
        <v>1210825</v>
      </c>
      <c r="B1871" t="s">
        <v>2137</v>
      </c>
      <c r="C1871" t="s">
        <v>5206</v>
      </c>
      <c r="D1871" t="s">
        <v>5264</v>
      </c>
      <c r="E1871" t="str">
        <f t="shared" si="29"/>
        <v>東京都足立区西伊興町</v>
      </c>
    </row>
    <row r="1872" spans="1:5">
      <c r="A1872">
        <v>1210831</v>
      </c>
      <c r="B1872" t="s">
        <v>2137</v>
      </c>
      <c r="C1872" t="s">
        <v>5206</v>
      </c>
      <c r="D1872" t="s">
        <v>5256</v>
      </c>
      <c r="E1872" t="str">
        <f t="shared" si="29"/>
        <v>東京都足立区舎人</v>
      </c>
    </row>
    <row r="1873" spans="1:5">
      <c r="A1873">
        <v>1210832</v>
      </c>
      <c r="B1873" t="s">
        <v>2137</v>
      </c>
      <c r="C1873" t="s">
        <v>5206</v>
      </c>
      <c r="D1873" t="s">
        <v>5224</v>
      </c>
      <c r="E1873" t="str">
        <f t="shared" si="29"/>
        <v>東京都足立区古千谷本町</v>
      </c>
    </row>
    <row r="1874" spans="1:5">
      <c r="A1874">
        <v>1210833</v>
      </c>
      <c r="B1874" t="s">
        <v>2137</v>
      </c>
      <c r="C1874" t="s">
        <v>5206</v>
      </c>
      <c r="D1874" t="s">
        <v>5223</v>
      </c>
      <c r="E1874" t="str">
        <f t="shared" si="29"/>
        <v>東京都足立区古千谷</v>
      </c>
    </row>
    <row r="1875" spans="1:5">
      <c r="A1875">
        <v>1210834</v>
      </c>
      <c r="B1875" t="s">
        <v>2137</v>
      </c>
      <c r="C1875" t="s">
        <v>5206</v>
      </c>
      <c r="D1875" t="s">
        <v>5213</v>
      </c>
      <c r="E1875" t="str">
        <f t="shared" si="29"/>
        <v>東京都足立区入谷町</v>
      </c>
    </row>
    <row r="1876" spans="1:5">
      <c r="A1876">
        <v>1210835</v>
      </c>
      <c r="B1876" t="s">
        <v>2137</v>
      </c>
      <c r="C1876" t="s">
        <v>5206</v>
      </c>
      <c r="D1876" t="s">
        <v>5258</v>
      </c>
      <c r="E1876" t="str">
        <f t="shared" si="29"/>
        <v>東京都足立区舎人町</v>
      </c>
    </row>
    <row r="1877" spans="1:5">
      <c r="A1877">
        <v>1210836</v>
      </c>
      <c r="B1877" t="s">
        <v>2137</v>
      </c>
      <c r="C1877" t="s">
        <v>5206</v>
      </c>
      <c r="D1877" t="s">
        <v>4522</v>
      </c>
      <c r="E1877" t="str">
        <f t="shared" si="29"/>
        <v>東京都足立区入谷</v>
      </c>
    </row>
    <row r="1878" spans="1:5">
      <c r="A1878">
        <v>1210837</v>
      </c>
      <c r="B1878" t="s">
        <v>2137</v>
      </c>
      <c r="C1878" t="s">
        <v>5206</v>
      </c>
      <c r="D1878" t="s">
        <v>5257</v>
      </c>
      <c r="E1878" t="str">
        <f t="shared" si="29"/>
        <v>東京都足立区舎人公園</v>
      </c>
    </row>
    <row r="1879" spans="1:5">
      <c r="A1879">
        <v>1230841</v>
      </c>
      <c r="B1879" t="s">
        <v>2137</v>
      </c>
      <c r="C1879" t="s">
        <v>5206</v>
      </c>
      <c r="D1879" t="s">
        <v>5260</v>
      </c>
      <c r="E1879" t="str">
        <f t="shared" si="29"/>
        <v>東京都足立区西新井</v>
      </c>
    </row>
    <row r="1880" spans="1:5">
      <c r="A1880">
        <v>1230842</v>
      </c>
      <c r="B1880" t="s">
        <v>2137</v>
      </c>
      <c r="C1880" t="s">
        <v>5206</v>
      </c>
      <c r="D1880" t="s">
        <v>1941</v>
      </c>
      <c r="E1880" t="str">
        <f t="shared" si="29"/>
        <v>東京都足立区栗原</v>
      </c>
    </row>
    <row r="1881" spans="1:5">
      <c r="A1881">
        <v>1230843</v>
      </c>
      <c r="B1881" t="s">
        <v>2137</v>
      </c>
      <c r="C1881" t="s">
        <v>5206</v>
      </c>
      <c r="D1881" t="s">
        <v>5261</v>
      </c>
      <c r="E1881" t="str">
        <f t="shared" si="29"/>
        <v>東京都足立区西新井栄町</v>
      </c>
    </row>
    <row r="1882" spans="1:5">
      <c r="A1882">
        <v>1230844</v>
      </c>
      <c r="B1882" t="s">
        <v>2137</v>
      </c>
      <c r="C1882" t="s">
        <v>5206</v>
      </c>
      <c r="D1882" t="s">
        <v>5218</v>
      </c>
      <c r="E1882" t="str">
        <f t="shared" si="29"/>
        <v>東京都足立区興野</v>
      </c>
    </row>
    <row r="1883" spans="1:5">
      <c r="A1883">
        <v>1230845</v>
      </c>
      <c r="B1883" t="s">
        <v>2137</v>
      </c>
      <c r="C1883" t="s">
        <v>5206</v>
      </c>
      <c r="D1883" t="s">
        <v>5262</v>
      </c>
      <c r="E1883" t="str">
        <f t="shared" si="29"/>
        <v>東京都足立区西新井本町</v>
      </c>
    </row>
    <row r="1884" spans="1:5">
      <c r="A1884">
        <v>1230851</v>
      </c>
      <c r="B1884" t="s">
        <v>2137</v>
      </c>
      <c r="C1884" t="s">
        <v>5206</v>
      </c>
      <c r="D1884" t="s">
        <v>5215</v>
      </c>
      <c r="E1884" t="str">
        <f t="shared" si="29"/>
        <v>東京都足立区梅田</v>
      </c>
    </row>
    <row r="1885" spans="1:5">
      <c r="A1885">
        <v>1230852</v>
      </c>
      <c r="B1885" t="s">
        <v>2137</v>
      </c>
      <c r="C1885" t="s">
        <v>5206</v>
      </c>
      <c r="D1885" t="s">
        <v>5232</v>
      </c>
      <c r="E1885" t="str">
        <f t="shared" si="29"/>
        <v>東京都足立区関原</v>
      </c>
    </row>
    <row r="1886" spans="1:5">
      <c r="A1886">
        <v>1230853</v>
      </c>
      <c r="B1886" t="s">
        <v>2137</v>
      </c>
      <c r="C1886" t="s">
        <v>5206</v>
      </c>
      <c r="D1886" t="s">
        <v>5279</v>
      </c>
      <c r="E1886" t="str">
        <f t="shared" si="29"/>
        <v>東京都足立区本木</v>
      </c>
    </row>
    <row r="1887" spans="1:5">
      <c r="A1887">
        <v>1230854</v>
      </c>
      <c r="B1887" t="s">
        <v>2137</v>
      </c>
      <c r="C1887" t="s">
        <v>5206</v>
      </c>
      <c r="D1887" t="s">
        <v>5280</v>
      </c>
      <c r="E1887" t="str">
        <f t="shared" si="29"/>
        <v>東京都足立区本木東町</v>
      </c>
    </row>
    <row r="1888" spans="1:5">
      <c r="A1888">
        <v>1230855</v>
      </c>
      <c r="B1888" t="s">
        <v>2137</v>
      </c>
      <c r="C1888" t="s">
        <v>5206</v>
      </c>
      <c r="D1888" t="s">
        <v>5282</v>
      </c>
      <c r="E1888" t="str">
        <f t="shared" si="29"/>
        <v>東京都足立区本木南町</v>
      </c>
    </row>
    <row r="1889" spans="1:5">
      <c r="A1889">
        <v>1230856</v>
      </c>
      <c r="B1889" t="s">
        <v>2137</v>
      </c>
      <c r="C1889" t="s">
        <v>5206</v>
      </c>
      <c r="D1889" t="s">
        <v>5281</v>
      </c>
      <c r="E1889" t="str">
        <f t="shared" si="29"/>
        <v>東京都足立区本木西町</v>
      </c>
    </row>
    <row r="1890" spans="1:5">
      <c r="A1890">
        <v>1230857</v>
      </c>
      <c r="B1890" t="s">
        <v>2137</v>
      </c>
      <c r="C1890" t="s">
        <v>5206</v>
      </c>
      <c r="D1890" t="s">
        <v>5283</v>
      </c>
      <c r="E1890" t="str">
        <f t="shared" si="29"/>
        <v>東京都足立区本木北町</v>
      </c>
    </row>
    <row r="1891" spans="1:5">
      <c r="A1891">
        <v>1230861</v>
      </c>
      <c r="B1891" t="s">
        <v>2137</v>
      </c>
      <c r="C1891" t="s">
        <v>5206</v>
      </c>
      <c r="D1891" t="s">
        <v>5137</v>
      </c>
      <c r="E1891" t="str">
        <f t="shared" si="29"/>
        <v>東京都足立区加賀</v>
      </c>
    </row>
    <row r="1892" spans="1:5">
      <c r="A1892">
        <v>1230862</v>
      </c>
      <c r="B1892" t="s">
        <v>2137</v>
      </c>
      <c r="C1892" t="s">
        <v>5206</v>
      </c>
      <c r="D1892" t="s">
        <v>5226</v>
      </c>
      <c r="E1892" t="str">
        <f t="shared" si="29"/>
        <v>東京都足立区皿沼</v>
      </c>
    </row>
    <row r="1893" spans="1:5">
      <c r="A1893">
        <v>1230863</v>
      </c>
      <c r="B1893" t="s">
        <v>2137</v>
      </c>
      <c r="C1893" t="s">
        <v>5206</v>
      </c>
      <c r="D1893" t="s">
        <v>5284</v>
      </c>
      <c r="E1893" t="str">
        <f t="shared" si="29"/>
        <v>東京都足立区谷在家</v>
      </c>
    </row>
    <row r="1894" spans="1:5">
      <c r="A1894">
        <v>1230864</v>
      </c>
      <c r="B1894" t="s">
        <v>2137</v>
      </c>
      <c r="C1894" t="s">
        <v>5206</v>
      </c>
      <c r="D1894" t="s">
        <v>5227</v>
      </c>
      <c r="E1894" t="str">
        <f t="shared" si="29"/>
        <v>東京都足立区鹿浜</v>
      </c>
    </row>
    <row r="1895" spans="1:5">
      <c r="A1895">
        <v>1230865</v>
      </c>
      <c r="B1895" t="s">
        <v>2137</v>
      </c>
      <c r="C1895" t="s">
        <v>5206</v>
      </c>
      <c r="D1895" t="s">
        <v>5229</v>
      </c>
      <c r="E1895" t="str">
        <f t="shared" si="29"/>
        <v>東京都足立区新田</v>
      </c>
    </row>
    <row r="1896" spans="1:5">
      <c r="A1896">
        <v>1230871</v>
      </c>
      <c r="B1896" t="s">
        <v>2137</v>
      </c>
      <c r="C1896" t="s">
        <v>5206</v>
      </c>
      <c r="D1896" t="s">
        <v>5254</v>
      </c>
      <c r="E1896" t="str">
        <f t="shared" si="29"/>
        <v>東京都足立区椿</v>
      </c>
    </row>
    <row r="1897" spans="1:5">
      <c r="A1897">
        <v>1230872</v>
      </c>
      <c r="B1897" t="s">
        <v>2137</v>
      </c>
      <c r="C1897" t="s">
        <v>5206</v>
      </c>
      <c r="D1897" t="s">
        <v>5222</v>
      </c>
      <c r="E1897" t="str">
        <f t="shared" si="29"/>
        <v>東京都足立区江北</v>
      </c>
    </row>
    <row r="1898" spans="1:5">
      <c r="A1898">
        <v>1230873</v>
      </c>
      <c r="B1898" t="s">
        <v>2137</v>
      </c>
      <c r="C1898" t="s">
        <v>5206</v>
      </c>
      <c r="D1898" t="s">
        <v>5216</v>
      </c>
      <c r="E1898" t="str">
        <f t="shared" si="29"/>
        <v>東京都足立区扇</v>
      </c>
    </row>
    <row r="1899" spans="1:5">
      <c r="A1899">
        <v>1230874</v>
      </c>
      <c r="B1899" t="s">
        <v>2137</v>
      </c>
      <c r="C1899" t="s">
        <v>5206</v>
      </c>
      <c r="D1899" t="s">
        <v>1654</v>
      </c>
      <c r="E1899" t="str">
        <f t="shared" si="29"/>
        <v>東京都足立区堀之内</v>
      </c>
    </row>
    <row r="1900" spans="1:5">
      <c r="A1900">
        <v>1240000</v>
      </c>
      <c r="B1900" t="s">
        <v>2137</v>
      </c>
      <c r="C1900" t="s">
        <v>5288</v>
      </c>
      <c r="D1900" t="s">
        <v>7</v>
      </c>
      <c r="E1900" t="str">
        <f t="shared" si="29"/>
        <v>東京都葛飾区</v>
      </c>
    </row>
    <row r="1901" spans="1:5">
      <c r="A1901">
        <v>1240001</v>
      </c>
      <c r="B1901" t="s">
        <v>2137</v>
      </c>
      <c r="C1901" t="s">
        <v>5288</v>
      </c>
      <c r="D1901" t="s">
        <v>5296</v>
      </c>
      <c r="E1901" t="str">
        <f t="shared" si="29"/>
        <v>東京都葛飾区小菅</v>
      </c>
    </row>
    <row r="1902" spans="1:5">
      <c r="A1902">
        <v>1240002</v>
      </c>
      <c r="B1902" t="s">
        <v>2137</v>
      </c>
      <c r="C1902" t="s">
        <v>5288</v>
      </c>
      <c r="D1902" t="s">
        <v>5300</v>
      </c>
      <c r="E1902" t="str">
        <f t="shared" si="29"/>
        <v>東京都葛飾区西亀有（１、２丁目）</v>
      </c>
    </row>
    <row r="1903" spans="1:5">
      <c r="A1903">
        <v>1240003</v>
      </c>
      <c r="B1903" t="s">
        <v>2137</v>
      </c>
      <c r="C1903" t="s">
        <v>5288</v>
      </c>
      <c r="D1903" t="s">
        <v>5291</v>
      </c>
      <c r="E1903" t="str">
        <f t="shared" si="29"/>
        <v>東京都葛飾区お花茶屋</v>
      </c>
    </row>
    <row r="1904" spans="1:5">
      <c r="A1904">
        <v>1240004</v>
      </c>
      <c r="B1904" t="s">
        <v>2137</v>
      </c>
      <c r="C1904" t="s">
        <v>5288</v>
      </c>
      <c r="D1904" t="s">
        <v>5307</v>
      </c>
      <c r="E1904" t="str">
        <f t="shared" si="29"/>
        <v>東京都葛飾区東堀切</v>
      </c>
    </row>
    <row r="1905" spans="1:5">
      <c r="A1905">
        <v>1240005</v>
      </c>
      <c r="B1905" t="s">
        <v>2137</v>
      </c>
      <c r="C1905" t="s">
        <v>5288</v>
      </c>
      <c r="D1905" t="s">
        <v>103</v>
      </c>
      <c r="E1905" t="str">
        <f t="shared" si="29"/>
        <v>東京都葛飾区宝町</v>
      </c>
    </row>
    <row r="1906" spans="1:5">
      <c r="A1906">
        <v>1240006</v>
      </c>
      <c r="B1906" t="s">
        <v>2137</v>
      </c>
      <c r="C1906" t="s">
        <v>5288</v>
      </c>
      <c r="D1906" t="s">
        <v>5311</v>
      </c>
      <c r="E1906" t="str">
        <f t="shared" si="29"/>
        <v>東京都葛飾区堀切</v>
      </c>
    </row>
    <row r="1907" spans="1:5">
      <c r="A1907">
        <v>1240011</v>
      </c>
      <c r="B1907" t="s">
        <v>2137</v>
      </c>
      <c r="C1907" t="s">
        <v>5288</v>
      </c>
      <c r="D1907" t="s">
        <v>5315</v>
      </c>
      <c r="E1907" t="str">
        <f t="shared" si="29"/>
        <v>東京都葛飾区四つ木</v>
      </c>
    </row>
    <row r="1908" spans="1:5">
      <c r="A1908">
        <v>1240012</v>
      </c>
      <c r="B1908" t="s">
        <v>2137</v>
      </c>
      <c r="C1908" t="s">
        <v>5288</v>
      </c>
      <c r="D1908" t="s">
        <v>1564</v>
      </c>
      <c r="E1908" t="str">
        <f t="shared" si="29"/>
        <v>東京都葛飾区立石</v>
      </c>
    </row>
    <row r="1909" spans="1:5">
      <c r="A1909">
        <v>1240013</v>
      </c>
      <c r="B1909" t="s">
        <v>2137</v>
      </c>
      <c r="C1909" t="s">
        <v>5288</v>
      </c>
      <c r="D1909" t="s">
        <v>5306</v>
      </c>
      <c r="E1909" t="str">
        <f t="shared" si="29"/>
        <v>東京都葛飾区東立石</v>
      </c>
    </row>
    <row r="1910" spans="1:5">
      <c r="A1910">
        <v>1240014</v>
      </c>
      <c r="B1910" t="s">
        <v>2137</v>
      </c>
      <c r="C1910" t="s">
        <v>5288</v>
      </c>
      <c r="D1910" t="s">
        <v>5309</v>
      </c>
      <c r="E1910" t="str">
        <f t="shared" si="29"/>
        <v>東京都葛飾区東四つ木</v>
      </c>
    </row>
    <row r="1911" spans="1:5">
      <c r="A1911">
        <v>1240021</v>
      </c>
      <c r="B1911" t="s">
        <v>2137</v>
      </c>
      <c r="C1911" t="s">
        <v>5288</v>
      </c>
      <c r="D1911" t="s">
        <v>5310</v>
      </c>
      <c r="E1911" t="str">
        <f t="shared" si="29"/>
        <v>東京都葛飾区細田</v>
      </c>
    </row>
    <row r="1912" spans="1:5">
      <c r="A1912">
        <v>1240022</v>
      </c>
      <c r="B1912" t="s">
        <v>2137</v>
      </c>
      <c r="C1912" t="s">
        <v>5288</v>
      </c>
      <c r="D1912" t="s">
        <v>5290</v>
      </c>
      <c r="E1912" t="str">
        <f t="shared" si="29"/>
        <v>東京都葛飾区奥戸</v>
      </c>
    </row>
    <row r="1913" spans="1:5">
      <c r="A1913">
        <v>1240023</v>
      </c>
      <c r="B1913" t="s">
        <v>2137</v>
      </c>
      <c r="C1913" t="s">
        <v>5288</v>
      </c>
      <c r="D1913" t="s">
        <v>5305</v>
      </c>
      <c r="E1913" t="str">
        <f t="shared" si="29"/>
        <v>東京都葛飾区東新小岩</v>
      </c>
    </row>
    <row r="1914" spans="1:5">
      <c r="A1914">
        <v>1240024</v>
      </c>
      <c r="B1914" t="s">
        <v>2137</v>
      </c>
      <c r="C1914" t="s">
        <v>5288</v>
      </c>
      <c r="D1914" t="s">
        <v>5298</v>
      </c>
      <c r="E1914" t="str">
        <f t="shared" si="29"/>
        <v>東京都葛飾区新小岩</v>
      </c>
    </row>
    <row r="1915" spans="1:5">
      <c r="A1915">
        <v>1240025</v>
      </c>
      <c r="B1915" t="s">
        <v>2137</v>
      </c>
      <c r="C1915" t="s">
        <v>5288</v>
      </c>
      <c r="D1915" t="s">
        <v>5302</v>
      </c>
      <c r="E1915" t="str">
        <f t="shared" si="29"/>
        <v>東京都葛飾区西新小岩</v>
      </c>
    </row>
    <row r="1916" spans="1:5">
      <c r="A1916">
        <v>1250002</v>
      </c>
      <c r="B1916" t="s">
        <v>2137</v>
      </c>
      <c r="C1916" t="s">
        <v>5288</v>
      </c>
      <c r="D1916" t="s">
        <v>5301</v>
      </c>
      <c r="E1916" t="str">
        <f t="shared" si="29"/>
        <v>東京都葛飾区西亀有（３、４丁目）</v>
      </c>
    </row>
    <row r="1917" spans="1:5">
      <c r="A1917">
        <v>1250031</v>
      </c>
      <c r="B1917" t="s">
        <v>2137</v>
      </c>
      <c r="C1917" t="s">
        <v>5288</v>
      </c>
      <c r="D1917" t="s">
        <v>5303</v>
      </c>
      <c r="E1917" t="str">
        <f t="shared" si="29"/>
        <v>東京都葛飾区西水元</v>
      </c>
    </row>
    <row r="1918" spans="1:5">
      <c r="A1918">
        <v>1250032</v>
      </c>
      <c r="B1918" t="s">
        <v>2137</v>
      </c>
      <c r="C1918" t="s">
        <v>5288</v>
      </c>
      <c r="D1918" t="s">
        <v>5312</v>
      </c>
      <c r="E1918" t="str">
        <f t="shared" si="29"/>
        <v>東京都葛飾区水元</v>
      </c>
    </row>
    <row r="1919" spans="1:5">
      <c r="A1919">
        <v>1250033</v>
      </c>
      <c r="B1919" t="s">
        <v>2137</v>
      </c>
      <c r="C1919" t="s">
        <v>5288</v>
      </c>
      <c r="D1919" t="s">
        <v>5308</v>
      </c>
      <c r="E1919" t="str">
        <f t="shared" si="29"/>
        <v>東京都葛飾区東水元</v>
      </c>
    </row>
    <row r="1920" spans="1:5">
      <c r="A1920">
        <v>1250034</v>
      </c>
      <c r="B1920" t="s">
        <v>2137</v>
      </c>
      <c r="C1920" t="s">
        <v>5288</v>
      </c>
      <c r="D1920" t="s">
        <v>5313</v>
      </c>
      <c r="E1920" t="str">
        <f t="shared" si="29"/>
        <v>東京都葛飾区水元公園</v>
      </c>
    </row>
    <row r="1921" spans="1:5">
      <c r="A1921">
        <v>1250035</v>
      </c>
      <c r="B1921" t="s">
        <v>2137</v>
      </c>
      <c r="C1921" t="s">
        <v>5288</v>
      </c>
      <c r="D1921" t="s">
        <v>5314</v>
      </c>
      <c r="E1921" t="str">
        <f t="shared" ref="E1921:E1984" si="30">IF(D1921="以下に掲載がない場合",B1921&amp;C1921,B1921&amp;C1921&amp;D1921)</f>
        <v>東京都葛飾区南水元</v>
      </c>
    </row>
    <row r="1922" spans="1:5">
      <c r="A1922">
        <v>1250041</v>
      </c>
      <c r="B1922" t="s">
        <v>2137</v>
      </c>
      <c r="C1922" t="s">
        <v>5288</v>
      </c>
      <c r="D1922" t="s">
        <v>5304</v>
      </c>
      <c r="E1922" t="str">
        <f t="shared" si="30"/>
        <v>東京都葛飾区東金町</v>
      </c>
    </row>
    <row r="1923" spans="1:5">
      <c r="A1923">
        <v>1250042</v>
      </c>
      <c r="B1923" t="s">
        <v>2137</v>
      </c>
      <c r="C1923" t="s">
        <v>5288</v>
      </c>
      <c r="D1923" t="s">
        <v>5292</v>
      </c>
      <c r="E1923" t="str">
        <f t="shared" si="30"/>
        <v>東京都葛飾区金町</v>
      </c>
    </row>
    <row r="1924" spans="1:5">
      <c r="A1924">
        <v>1250043</v>
      </c>
      <c r="B1924" t="s">
        <v>2137</v>
      </c>
      <c r="C1924" t="s">
        <v>5288</v>
      </c>
      <c r="D1924" t="s">
        <v>5293</v>
      </c>
      <c r="E1924" t="str">
        <f t="shared" si="30"/>
        <v>東京都葛飾区金町浄水場</v>
      </c>
    </row>
    <row r="1925" spans="1:5">
      <c r="A1925">
        <v>1250051</v>
      </c>
      <c r="B1925" t="s">
        <v>2137</v>
      </c>
      <c r="C1925" t="s">
        <v>5288</v>
      </c>
      <c r="D1925" t="s">
        <v>1715</v>
      </c>
      <c r="E1925" t="str">
        <f t="shared" si="30"/>
        <v>東京都葛飾区新宿</v>
      </c>
    </row>
    <row r="1926" spans="1:5">
      <c r="A1926">
        <v>1250052</v>
      </c>
      <c r="B1926" t="s">
        <v>2137</v>
      </c>
      <c r="C1926" t="s">
        <v>5288</v>
      </c>
      <c r="D1926" t="s">
        <v>5297</v>
      </c>
      <c r="E1926" t="str">
        <f t="shared" si="30"/>
        <v>東京都葛飾区柴又</v>
      </c>
    </row>
    <row r="1927" spans="1:5">
      <c r="A1927">
        <v>1250053</v>
      </c>
      <c r="B1927" t="s">
        <v>2137</v>
      </c>
      <c r="C1927" t="s">
        <v>5288</v>
      </c>
      <c r="D1927" t="s">
        <v>5294</v>
      </c>
      <c r="E1927" t="str">
        <f t="shared" si="30"/>
        <v>東京都葛飾区鎌倉</v>
      </c>
    </row>
    <row r="1928" spans="1:5">
      <c r="A1928">
        <v>1250054</v>
      </c>
      <c r="B1928" t="s">
        <v>2137</v>
      </c>
      <c r="C1928" t="s">
        <v>5288</v>
      </c>
      <c r="D1928" t="s">
        <v>5299</v>
      </c>
      <c r="E1928" t="str">
        <f t="shared" si="30"/>
        <v>東京都葛飾区高砂</v>
      </c>
    </row>
    <row r="1929" spans="1:5">
      <c r="A1929">
        <v>1250061</v>
      </c>
      <c r="B1929" t="s">
        <v>2137</v>
      </c>
      <c r="C1929" t="s">
        <v>5288</v>
      </c>
      <c r="D1929" t="s">
        <v>5295</v>
      </c>
      <c r="E1929" t="str">
        <f t="shared" si="30"/>
        <v>東京都葛飾区亀有</v>
      </c>
    </row>
    <row r="1930" spans="1:5">
      <c r="A1930">
        <v>1250062</v>
      </c>
      <c r="B1930" t="s">
        <v>2137</v>
      </c>
      <c r="C1930" t="s">
        <v>5288</v>
      </c>
      <c r="D1930" t="s">
        <v>5289</v>
      </c>
      <c r="E1930" t="str">
        <f t="shared" si="30"/>
        <v>東京都葛飾区青戸</v>
      </c>
    </row>
    <row r="1931" spans="1:5">
      <c r="A1931">
        <v>1250063</v>
      </c>
      <c r="B1931" t="s">
        <v>2137</v>
      </c>
      <c r="C1931" t="s">
        <v>5288</v>
      </c>
      <c r="D1931" t="s">
        <v>1163</v>
      </c>
      <c r="E1931" t="str">
        <f t="shared" si="30"/>
        <v>東京都葛飾区白鳥</v>
      </c>
    </row>
    <row r="1932" spans="1:5">
      <c r="A1932">
        <v>1300000</v>
      </c>
      <c r="B1932" t="s">
        <v>2137</v>
      </c>
      <c r="C1932" t="s">
        <v>4548</v>
      </c>
      <c r="D1932" t="s">
        <v>7</v>
      </c>
      <c r="E1932" t="str">
        <f t="shared" si="30"/>
        <v>東京都墨田区</v>
      </c>
    </row>
    <row r="1933" spans="1:5">
      <c r="A1933">
        <v>1300001</v>
      </c>
      <c r="B1933" t="s">
        <v>2137</v>
      </c>
      <c r="C1933" t="s">
        <v>4548</v>
      </c>
      <c r="D1933" t="s">
        <v>4549</v>
      </c>
      <c r="E1933" t="str">
        <f t="shared" si="30"/>
        <v>東京都墨田区吾妻橋</v>
      </c>
    </row>
    <row r="1934" spans="1:5">
      <c r="A1934">
        <v>1300002</v>
      </c>
      <c r="B1934" t="s">
        <v>2137</v>
      </c>
      <c r="C1934" t="s">
        <v>4548</v>
      </c>
      <c r="D1934" t="s">
        <v>4563</v>
      </c>
      <c r="E1934" t="str">
        <f t="shared" si="30"/>
        <v>東京都墨田区業平</v>
      </c>
    </row>
    <row r="1935" spans="1:5">
      <c r="A1935">
        <v>1300003</v>
      </c>
      <c r="B1935" t="s">
        <v>2137</v>
      </c>
      <c r="C1935" t="s">
        <v>4548</v>
      </c>
      <c r="D1935" t="s">
        <v>4572</v>
      </c>
      <c r="E1935" t="str">
        <f t="shared" si="30"/>
        <v>東京都墨田区横川</v>
      </c>
    </row>
    <row r="1936" spans="1:5">
      <c r="A1936">
        <v>1300004</v>
      </c>
      <c r="B1936" t="s">
        <v>2137</v>
      </c>
      <c r="C1936" t="s">
        <v>4548</v>
      </c>
      <c r="D1936" t="s">
        <v>4568</v>
      </c>
      <c r="E1936" t="str">
        <f t="shared" si="30"/>
        <v>東京都墨田区本所</v>
      </c>
    </row>
    <row r="1937" spans="1:5">
      <c r="A1937">
        <v>1300005</v>
      </c>
      <c r="B1937" t="s">
        <v>2137</v>
      </c>
      <c r="C1937" t="s">
        <v>4548</v>
      </c>
      <c r="D1937" t="s">
        <v>4564</v>
      </c>
      <c r="E1937" t="str">
        <f t="shared" si="30"/>
        <v>東京都墨田区東駒形</v>
      </c>
    </row>
    <row r="1938" spans="1:5">
      <c r="A1938">
        <v>1300011</v>
      </c>
      <c r="B1938" t="s">
        <v>2137</v>
      </c>
      <c r="C1938" t="s">
        <v>4548</v>
      </c>
      <c r="D1938" t="s">
        <v>4550</v>
      </c>
      <c r="E1938" t="str">
        <f t="shared" si="30"/>
        <v>東京都墨田区石原</v>
      </c>
    </row>
    <row r="1939" spans="1:5">
      <c r="A1939">
        <v>1300012</v>
      </c>
      <c r="B1939" t="s">
        <v>2137</v>
      </c>
      <c r="C1939" t="s">
        <v>4548</v>
      </c>
      <c r="D1939" t="s">
        <v>4558</v>
      </c>
      <c r="E1939" t="str">
        <f t="shared" si="30"/>
        <v>東京都墨田区太平</v>
      </c>
    </row>
    <row r="1940" spans="1:5">
      <c r="A1940">
        <v>1300013</v>
      </c>
      <c r="B1940" t="s">
        <v>2137</v>
      </c>
      <c r="C1940" t="s">
        <v>4548</v>
      </c>
      <c r="D1940" t="s">
        <v>4555</v>
      </c>
      <c r="E1940" t="str">
        <f t="shared" si="30"/>
        <v>東京都墨田区錦糸</v>
      </c>
    </row>
    <row r="1941" spans="1:5">
      <c r="A1941">
        <v>1300014</v>
      </c>
      <c r="B1941" t="s">
        <v>2137</v>
      </c>
      <c r="C1941" t="s">
        <v>4548</v>
      </c>
      <c r="D1941" t="s">
        <v>4552</v>
      </c>
      <c r="E1941" t="str">
        <f t="shared" si="30"/>
        <v>東京都墨田区亀沢</v>
      </c>
    </row>
    <row r="1942" spans="1:5">
      <c r="A1942">
        <v>1300015</v>
      </c>
      <c r="B1942" t="s">
        <v>2137</v>
      </c>
      <c r="C1942" t="s">
        <v>4548</v>
      </c>
      <c r="D1942" t="s">
        <v>4571</v>
      </c>
      <c r="E1942" t="str">
        <f t="shared" si="30"/>
        <v>東京都墨田区横網</v>
      </c>
    </row>
    <row r="1943" spans="1:5">
      <c r="A1943">
        <v>1300021</v>
      </c>
      <c r="B1943" t="s">
        <v>2137</v>
      </c>
      <c r="C1943" t="s">
        <v>4548</v>
      </c>
      <c r="D1943" t="s">
        <v>1657</v>
      </c>
      <c r="E1943" t="str">
        <f t="shared" si="30"/>
        <v>東京都墨田区緑</v>
      </c>
    </row>
    <row r="1944" spans="1:5">
      <c r="A1944">
        <v>1300022</v>
      </c>
      <c r="B1944" t="s">
        <v>2137</v>
      </c>
      <c r="C1944" t="s">
        <v>4548</v>
      </c>
      <c r="D1944" t="s">
        <v>4556</v>
      </c>
      <c r="E1944" t="str">
        <f t="shared" si="30"/>
        <v>東京都墨田区江東橋</v>
      </c>
    </row>
    <row r="1945" spans="1:5">
      <c r="A1945">
        <v>1300023</v>
      </c>
      <c r="B1945" t="s">
        <v>2137</v>
      </c>
      <c r="C1945" t="s">
        <v>4548</v>
      </c>
      <c r="D1945" t="s">
        <v>4560</v>
      </c>
      <c r="E1945" t="str">
        <f t="shared" si="30"/>
        <v>東京都墨田区立川</v>
      </c>
    </row>
    <row r="1946" spans="1:5">
      <c r="A1946">
        <v>1300024</v>
      </c>
      <c r="B1946" t="s">
        <v>2137</v>
      </c>
      <c r="C1946" t="s">
        <v>4548</v>
      </c>
      <c r="D1946" t="s">
        <v>4553</v>
      </c>
      <c r="E1946" t="str">
        <f t="shared" si="30"/>
        <v>東京都墨田区菊川</v>
      </c>
    </row>
    <row r="1947" spans="1:5">
      <c r="A1947">
        <v>1300025</v>
      </c>
      <c r="B1947" t="s">
        <v>2137</v>
      </c>
      <c r="C1947" t="s">
        <v>4548</v>
      </c>
      <c r="D1947" t="s">
        <v>4561</v>
      </c>
      <c r="E1947" t="str">
        <f t="shared" si="30"/>
        <v>東京都墨田区千歳</v>
      </c>
    </row>
    <row r="1948" spans="1:5">
      <c r="A1948">
        <v>1300026</v>
      </c>
      <c r="B1948" t="s">
        <v>2137</v>
      </c>
      <c r="C1948" t="s">
        <v>4548</v>
      </c>
      <c r="D1948" t="s">
        <v>4573</v>
      </c>
      <c r="E1948" t="str">
        <f t="shared" si="30"/>
        <v>東京都墨田区両国</v>
      </c>
    </row>
    <row r="1949" spans="1:5">
      <c r="A1949">
        <v>1310031</v>
      </c>
      <c r="B1949" t="s">
        <v>2137</v>
      </c>
      <c r="C1949" t="s">
        <v>4548</v>
      </c>
      <c r="D1949" t="s">
        <v>4557</v>
      </c>
      <c r="E1949" t="str">
        <f t="shared" si="30"/>
        <v>東京都墨田区墨田</v>
      </c>
    </row>
    <row r="1950" spans="1:5">
      <c r="A1950">
        <v>1310032</v>
      </c>
      <c r="B1950" t="s">
        <v>2137</v>
      </c>
      <c r="C1950" t="s">
        <v>4548</v>
      </c>
      <c r="D1950" t="s">
        <v>4566</v>
      </c>
      <c r="E1950" t="str">
        <f t="shared" si="30"/>
        <v>東京都墨田区東向島</v>
      </c>
    </row>
    <row r="1951" spans="1:5">
      <c r="A1951">
        <v>1310033</v>
      </c>
      <c r="B1951" t="s">
        <v>2137</v>
      </c>
      <c r="C1951" t="s">
        <v>4548</v>
      </c>
      <c r="D1951" t="s">
        <v>4569</v>
      </c>
      <c r="E1951" t="str">
        <f t="shared" si="30"/>
        <v>東京都墨田区向島</v>
      </c>
    </row>
    <row r="1952" spans="1:5">
      <c r="A1952">
        <v>1310034</v>
      </c>
      <c r="B1952" t="s">
        <v>2137</v>
      </c>
      <c r="C1952" t="s">
        <v>4548</v>
      </c>
      <c r="D1952" t="s">
        <v>4562</v>
      </c>
      <c r="E1952" t="str">
        <f t="shared" si="30"/>
        <v>東京都墨田区堤通</v>
      </c>
    </row>
    <row r="1953" spans="1:5">
      <c r="A1953">
        <v>1310041</v>
      </c>
      <c r="B1953" t="s">
        <v>2137</v>
      </c>
      <c r="C1953" t="s">
        <v>4548</v>
      </c>
      <c r="D1953" t="s">
        <v>4570</v>
      </c>
      <c r="E1953" t="str">
        <f t="shared" si="30"/>
        <v>東京都墨田区八広</v>
      </c>
    </row>
    <row r="1954" spans="1:5">
      <c r="A1954">
        <v>1310042</v>
      </c>
      <c r="B1954" t="s">
        <v>2137</v>
      </c>
      <c r="C1954" t="s">
        <v>4548</v>
      </c>
      <c r="D1954" t="s">
        <v>4565</v>
      </c>
      <c r="E1954" t="str">
        <f t="shared" si="30"/>
        <v>東京都墨田区東墨田</v>
      </c>
    </row>
    <row r="1955" spans="1:5">
      <c r="A1955">
        <v>1310043</v>
      </c>
      <c r="B1955" t="s">
        <v>2137</v>
      </c>
      <c r="C1955" t="s">
        <v>4548</v>
      </c>
      <c r="D1955" t="s">
        <v>4559</v>
      </c>
      <c r="E1955" t="str">
        <f t="shared" si="30"/>
        <v>東京都墨田区立花</v>
      </c>
    </row>
    <row r="1956" spans="1:5">
      <c r="A1956">
        <v>1310044</v>
      </c>
      <c r="B1956" t="s">
        <v>2137</v>
      </c>
      <c r="C1956" t="s">
        <v>4548</v>
      </c>
      <c r="D1956" t="s">
        <v>4567</v>
      </c>
      <c r="E1956" t="str">
        <f t="shared" si="30"/>
        <v>東京都墨田区文花</v>
      </c>
    </row>
    <row r="1957" spans="1:5">
      <c r="A1957">
        <v>1310045</v>
      </c>
      <c r="B1957" t="s">
        <v>2137</v>
      </c>
      <c r="C1957" t="s">
        <v>4548</v>
      </c>
      <c r="D1957" t="s">
        <v>4551</v>
      </c>
      <c r="E1957" t="str">
        <f t="shared" si="30"/>
        <v>東京都墨田区押上</v>
      </c>
    </row>
    <row r="1958" spans="1:5">
      <c r="A1958">
        <v>1310046</v>
      </c>
      <c r="B1958" t="s">
        <v>2137</v>
      </c>
      <c r="C1958" t="s">
        <v>4548</v>
      </c>
      <c r="D1958" t="s">
        <v>4554</v>
      </c>
      <c r="E1958" t="str">
        <f t="shared" si="30"/>
        <v>東京都墨田区京島</v>
      </c>
    </row>
    <row r="1959" spans="1:5">
      <c r="A1959">
        <v>1320000</v>
      </c>
      <c r="B1959" t="s">
        <v>2137</v>
      </c>
      <c r="C1959" t="s">
        <v>5316</v>
      </c>
      <c r="D1959" t="s">
        <v>7</v>
      </c>
      <c r="E1959" t="str">
        <f t="shared" si="30"/>
        <v>東京都江戸川区</v>
      </c>
    </row>
    <row r="1960" spans="1:5">
      <c r="A1960">
        <v>1320001</v>
      </c>
      <c r="B1960" t="s">
        <v>2137</v>
      </c>
      <c r="C1960" t="s">
        <v>5316</v>
      </c>
      <c r="D1960" t="s">
        <v>5336</v>
      </c>
      <c r="E1960" t="str">
        <f t="shared" si="30"/>
        <v>東京都江戸川区新堀</v>
      </c>
    </row>
    <row r="1961" spans="1:5">
      <c r="A1961">
        <v>1320002</v>
      </c>
      <c r="B1961" t="s">
        <v>2137</v>
      </c>
      <c r="C1961" t="s">
        <v>5316</v>
      </c>
      <c r="D1961" t="s">
        <v>5363</v>
      </c>
      <c r="E1961" t="str">
        <f t="shared" si="30"/>
        <v>東京都江戸川区谷河内（１丁目）</v>
      </c>
    </row>
    <row r="1962" spans="1:5">
      <c r="A1962">
        <v>1320003</v>
      </c>
      <c r="B1962" t="s">
        <v>2137</v>
      </c>
      <c r="C1962" t="s">
        <v>5316</v>
      </c>
      <c r="D1962" t="s">
        <v>5345</v>
      </c>
      <c r="E1962" t="str">
        <f t="shared" si="30"/>
        <v>東京都江戸川区春江町（１～３丁目）</v>
      </c>
    </row>
    <row r="1963" spans="1:5">
      <c r="A1963">
        <v>1320011</v>
      </c>
      <c r="B1963" t="s">
        <v>2137</v>
      </c>
      <c r="C1963" t="s">
        <v>5316</v>
      </c>
      <c r="D1963" t="s">
        <v>5359</v>
      </c>
      <c r="E1963" t="str">
        <f t="shared" si="30"/>
        <v>東京都江戸川区瑞江</v>
      </c>
    </row>
    <row r="1964" spans="1:5">
      <c r="A1964">
        <v>1320013</v>
      </c>
      <c r="B1964" t="s">
        <v>2137</v>
      </c>
      <c r="C1964" t="s">
        <v>5316</v>
      </c>
      <c r="D1964" t="s">
        <v>5320</v>
      </c>
      <c r="E1964" t="str">
        <f t="shared" si="30"/>
        <v>東京都江戸川区江戸川（１～３丁目、４丁目１～１４番）</v>
      </c>
    </row>
    <row r="1965" spans="1:5">
      <c r="A1965">
        <v>1320014</v>
      </c>
      <c r="B1965" t="s">
        <v>2137</v>
      </c>
      <c r="C1965" t="s">
        <v>5316</v>
      </c>
      <c r="D1965" t="s">
        <v>5353</v>
      </c>
      <c r="E1965" t="str">
        <f t="shared" si="30"/>
        <v>東京都江戸川区東瑞江</v>
      </c>
    </row>
    <row r="1966" spans="1:5">
      <c r="A1966">
        <v>1320015</v>
      </c>
      <c r="B1966" t="s">
        <v>2137</v>
      </c>
      <c r="C1966" t="s">
        <v>5316</v>
      </c>
      <c r="D1966" t="s">
        <v>5342</v>
      </c>
      <c r="E1966" t="str">
        <f t="shared" si="30"/>
        <v>東京都江戸川区西瑞江（３丁目、４丁目３～９番）</v>
      </c>
    </row>
    <row r="1967" spans="1:5">
      <c r="A1967">
        <v>1320021</v>
      </c>
      <c r="B1967" t="s">
        <v>2137</v>
      </c>
      <c r="C1967" t="s">
        <v>5316</v>
      </c>
      <c r="D1967" t="s">
        <v>155</v>
      </c>
      <c r="E1967" t="str">
        <f t="shared" si="30"/>
        <v>東京都江戸川区中央</v>
      </c>
    </row>
    <row r="1968" spans="1:5">
      <c r="A1968">
        <v>1320022</v>
      </c>
      <c r="B1968" t="s">
        <v>2137</v>
      </c>
      <c r="C1968" t="s">
        <v>5316</v>
      </c>
      <c r="D1968" t="s">
        <v>5322</v>
      </c>
      <c r="E1968" t="str">
        <f t="shared" si="30"/>
        <v>東京都江戸川区大杉</v>
      </c>
    </row>
    <row r="1969" spans="1:5">
      <c r="A1969">
        <v>1320023</v>
      </c>
      <c r="B1969" t="s">
        <v>2137</v>
      </c>
      <c r="C1969" t="s">
        <v>5316</v>
      </c>
      <c r="D1969" t="s">
        <v>5337</v>
      </c>
      <c r="E1969" t="str">
        <f t="shared" si="30"/>
        <v>東京都江戸川区西一之江</v>
      </c>
    </row>
    <row r="1970" spans="1:5">
      <c r="A1970">
        <v>1320024</v>
      </c>
      <c r="B1970" t="s">
        <v>2137</v>
      </c>
      <c r="C1970" t="s">
        <v>5316</v>
      </c>
      <c r="D1970" t="s">
        <v>5317</v>
      </c>
      <c r="E1970" t="str">
        <f t="shared" si="30"/>
        <v>東京都江戸川区一之江</v>
      </c>
    </row>
    <row r="1971" spans="1:5">
      <c r="A1971">
        <v>1320025</v>
      </c>
      <c r="B1971" t="s">
        <v>2137</v>
      </c>
      <c r="C1971" t="s">
        <v>5316</v>
      </c>
      <c r="D1971" t="s">
        <v>5357</v>
      </c>
      <c r="E1971" t="str">
        <f t="shared" si="30"/>
        <v>東京都江戸川区松江</v>
      </c>
    </row>
    <row r="1972" spans="1:5">
      <c r="A1972">
        <v>1320031</v>
      </c>
      <c r="B1972" t="s">
        <v>2137</v>
      </c>
      <c r="C1972" t="s">
        <v>5316</v>
      </c>
      <c r="D1972" t="s">
        <v>5358</v>
      </c>
      <c r="E1972" t="str">
        <f t="shared" si="30"/>
        <v>東京都江戸川区松島</v>
      </c>
    </row>
    <row r="1973" spans="1:5">
      <c r="A1973">
        <v>1320032</v>
      </c>
      <c r="B1973" t="s">
        <v>2137</v>
      </c>
      <c r="C1973" t="s">
        <v>5316</v>
      </c>
      <c r="D1973" t="s">
        <v>5340</v>
      </c>
      <c r="E1973" t="str">
        <f t="shared" si="30"/>
        <v>東京都江戸川区西小松川町</v>
      </c>
    </row>
    <row r="1974" spans="1:5">
      <c r="A1974">
        <v>1320033</v>
      </c>
      <c r="B1974" t="s">
        <v>2137</v>
      </c>
      <c r="C1974" t="s">
        <v>5316</v>
      </c>
      <c r="D1974" t="s">
        <v>5349</v>
      </c>
      <c r="E1974" t="str">
        <f t="shared" si="30"/>
        <v>東京都江戸川区東小松川</v>
      </c>
    </row>
    <row r="1975" spans="1:5">
      <c r="A1975">
        <v>1320034</v>
      </c>
      <c r="B1975" t="s">
        <v>2137</v>
      </c>
      <c r="C1975" t="s">
        <v>5316</v>
      </c>
      <c r="D1975" t="s">
        <v>5329</v>
      </c>
      <c r="E1975" t="str">
        <f t="shared" si="30"/>
        <v>東京都江戸川区小松川</v>
      </c>
    </row>
    <row r="1976" spans="1:5">
      <c r="A1976">
        <v>1320035</v>
      </c>
      <c r="B1976" t="s">
        <v>2137</v>
      </c>
      <c r="C1976" t="s">
        <v>5316</v>
      </c>
      <c r="D1976" t="s">
        <v>5354</v>
      </c>
      <c r="E1976" t="str">
        <f t="shared" si="30"/>
        <v>東京都江戸川区平井</v>
      </c>
    </row>
    <row r="1977" spans="1:5">
      <c r="A1977">
        <v>1330002</v>
      </c>
      <c r="B1977" t="s">
        <v>2137</v>
      </c>
      <c r="C1977" t="s">
        <v>5316</v>
      </c>
      <c r="D1977" t="s">
        <v>5364</v>
      </c>
      <c r="E1977" t="str">
        <f t="shared" si="30"/>
        <v>東京都江戸川区谷河内（２丁目）</v>
      </c>
    </row>
    <row r="1978" spans="1:5">
      <c r="A1978">
        <v>1330041</v>
      </c>
      <c r="B1978" t="s">
        <v>2137</v>
      </c>
      <c r="C1978" t="s">
        <v>5316</v>
      </c>
      <c r="D1978" t="s">
        <v>5324</v>
      </c>
      <c r="E1978" t="str">
        <f t="shared" si="30"/>
        <v>東京都江戸川区上一色</v>
      </c>
    </row>
    <row r="1979" spans="1:5">
      <c r="A1979">
        <v>1330042</v>
      </c>
      <c r="B1979" t="s">
        <v>2137</v>
      </c>
      <c r="C1979" t="s">
        <v>5316</v>
      </c>
      <c r="D1979" t="s">
        <v>5323</v>
      </c>
      <c r="E1979" t="str">
        <f t="shared" si="30"/>
        <v>東京都江戸川区興宮町</v>
      </c>
    </row>
    <row r="1980" spans="1:5">
      <c r="A1980">
        <v>1330043</v>
      </c>
      <c r="B1980" t="s">
        <v>2137</v>
      </c>
      <c r="C1980" t="s">
        <v>5316</v>
      </c>
      <c r="D1980" t="s">
        <v>2054</v>
      </c>
      <c r="E1980" t="str">
        <f t="shared" si="30"/>
        <v>東京都江戸川区松本</v>
      </c>
    </row>
    <row r="1981" spans="1:5">
      <c r="A1981">
        <v>1330044</v>
      </c>
      <c r="B1981" t="s">
        <v>2137</v>
      </c>
      <c r="C1981" t="s">
        <v>5316</v>
      </c>
      <c r="D1981" t="s">
        <v>5356</v>
      </c>
      <c r="E1981" t="str">
        <f t="shared" si="30"/>
        <v>東京都江戸川区本一色</v>
      </c>
    </row>
    <row r="1982" spans="1:5">
      <c r="A1982">
        <v>1330051</v>
      </c>
      <c r="B1982" t="s">
        <v>2137</v>
      </c>
      <c r="C1982" t="s">
        <v>5316</v>
      </c>
      <c r="D1982" t="s">
        <v>5327</v>
      </c>
      <c r="E1982" t="str">
        <f t="shared" si="30"/>
        <v>東京都江戸川区北小岩</v>
      </c>
    </row>
    <row r="1983" spans="1:5">
      <c r="A1983">
        <v>1330052</v>
      </c>
      <c r="B1983" t="s">
        <v>2137</v>
      </c>
      <c r="C1983" t="s">
        <v>5316</v>
      </c>
      <c r="D1983" t="s">
        <v>5348</v>
      </c>
      <c r="E1983" t="str">
        <f t="shared" si="30"/>
        <v>東京都江戸川区東小岩</v>
      </c>
    </row>
    <row r="1984" spans="1:5">
      <c r="A1984">
        <v>1330053</v>
      </c>
      <c r="B1984" t="s">
        <v>2137</v>
      </c>
      <c r="C1984" t="s">
        <v>5316</v>
      </c>
      <c r="D1984" t="s">
        <v>5328</v>
      </c>
      <c r="E1984" t="str">
        <f t="shared" si="30"/>
        <v>東京都江戸川区北篠崎</v>
      </c>
    </row>
    <row r="1985" spans="1:5">
      <c r="A1985">
        <v>1330054</v>
      </c>
      <c r="B1985" t="s">
        <v>2137</v>
      </c>
      <c r="C1985" t="s">
        <v>5316</v>
      </c>
      <c r="D1985" t="s">
        <v>5325</v>
      </c>
      <c r="E1985" t="str">
        <f t="shared" ref="E1985:E2048" si="31">IF(D1985="以下に掲載がない場合",B1985&amp;C1985,B1985&amp;C1985&amp;D1985)</f>
        <v>東京都江戸川区上篠崎</v>
      </c>
    </row>
    <row r="1986" spans="1:5">
      <c r="A1986">
        <v>1330055</v>
      </c>
      <c r="B1986" t="s">
        <v>2137</v>
      </c>
      <c r="C1986" t="s">
        <v>5316</v>
      </c>
      <c r="D1986" t="s">
        <v>5341</v>
      </c>
      <c r="E1986" t="str">
        <f t="shared" si="31"/>
        <v>東京都江戸川区西篠崎</v>
      </c>
    </row>
    <row r="1987" spans="1:5">
      <c r="A1987">
        <v>1330056</v>
      </c>
      <c r="B1987" t="s">
        <v>2137</v>
      </c>
      <c r="C1987" t="s">
        <v>5316</v>
      </c>
      <c r="D1987" t="s">
        <v>5361</v>
      </c>
      <c r="E1987" t="str">
        <f t="shared" si="31"/>
        <v>東京都江戸川区南小岩</v>
      </c>
    </row>
    <row r="1988" spans="1:5">
      <c r="A1988">
        <v>1330057</v>
      </c>
      <c r="B1988" t="s">
        <v>2137</v>
      </c>
      <c r="C1988" t="s">
        <v>5316</v>
      </c>
      <c r="D1988" t="s">
        <v>5339</v>
      </c>
      <c r="E1988" t="str">
        <f t="shared" si="31"/>
        <v>東京都江戸川区西小岩</v>
      </c>
    </row>
    <row r="1989" spans="1:5">
      <c r="A1989">
        <v>1330061</v>
      </c>
      <c r="B1989" t="s">
        <v>2137</v>
      </c>
      <c r="C1989" t="s">
        <v>5316</v>
      </c>
      <c r="D1989" t="s">
        <v>5332</v>
      </c>
      <c r="E1989" t="str">
        <f t="shared" si="31"/>
        <v>東京都江戸川区篠崎町</v>
      </c>
    </row>
    <row r="1990" spans="1:5">
      <c r="A1990">
        <v>1330062</v>
      </c>
      <c r="B1990" t="s">
        <v>2137</v>
      </c>
      <c r="C1990" t="s">
        <v>5316</v>
      </c>
      <c r="D1990" t="s">
        <v>5351</v>
      </c>
      <c r="E1990" t="str">
        <f t="shared" si="31"/>
        <v>東京都江戸川区東篠崎町</v>
      </c>
    </row>
    <row r="1991" spans="1:5">
      <c r="A1991">
        <v>1330063</v>
      </c>
      <c r="B1991" t="s">
        <v>2137</v>
      </c>
      <c r="C1991" t="s">
        <v>5316</v>
      </c>
      <c r="D1991" t="s">
        <v>5350</v>
      </c>
      <c r="E1991" t="str">
        <f t="shared" si="31"/>
        <v>東京都江戸川区東篠崎</v>
      </c>
    </row>
    <row r="1992" spans="1:5">
      <c r="A1992">
        <v>1330064</v>
      </c>
      <c r="B1992" t="s">
        <v>2137</v>
      </c>
      <c r="C1992" t="s">
        <v>5316</v>
      </c>
      <c r="D1992" t="s">
        <v>5333</v>
      </c>
      <c r="E1992" t="str">
        <f t="shared" si="31"/>
        <v>東京都江戸川区下篠崎町</v>
      </c>
    </row>
    <row r="1993" spans="1:5">
      <c r="A1993">
        <v>1330065</v>
      </c>
      <c r="B1993" t="s">
        <v>2137</v>
      </c>
      <c r="C1993" t="s">
        <v>5316</v>
      </c>
      <c r="D1993" t="s">
        <v>5362</v>
      </c>
      <c r="E1993" t="str">
        <f t="shared" si="31"/>
        <v>東京都江戸川区南篠崎町</v>
      </c>
    </row>
    <row r="1994" spans="1:5">
      <c r="A1994">
        <v>1330071</v>
      </c>
      <c r="B1994" t="s">
        <v>2137</v>
      </c>
      <c r="C1994" t="s">
        <v>5316</v>
      </c>
      <c r="D1994" t="s">
        <v>5352</v>
      </c>
      <c r="E1994" t="str">
        <f t="shared" si="31"/>
        <v>東京都江戸川区東松本</v>
      </c>
    </row>
    <row r="1995" spans="1:5">
      <c r="A1995">
        <v>1330072</v>
      </c>
      <c r="B1995" t="s">
        <v>2137</v>
      </c>
      <c r="C1995" t="s">
        <v>5316</v>
      </c>
      <c r="D1995" t="s">
        <v>5331</v>
      </c>
      <c r="E1995" t="str">
        <f t="shared" si="31"/>
        <v>東京都江戸川区鹿骨町</v>
      </c>
    </row>
    <row r="1996" spans="1:5">
      <c r="A1996">
        <v>1330073</v>
      </c>
      <c r="B1996" t="s">
        <v>2137</v>
      </c>
      <c r="C1996" t="s">
        <v>5316</v>
      </c>
      <c r="D1996" t="s">
        <v>5330</v>
      </c>
      <c r="E1996" t="str">
        <f t="shared" si="31"/>
        <v>東京都江戸川区鹿骨</v>
      </c>
    </row>
    <row r="1997" spans="1:5">
      <c r="A1997">
        <v>1340003</v>
      </c>
      <c r="B1997" t="s">
        <v>2137</v>
      </c>
      <c r="C1997" t="s">
        <v>5316</v>
      </c>
      <c r="D1997" t="s">
        <v>5346</v>
      </c>
      <c r="E1997" t="str">
        <f t="shared" si="31"/>
        <v>東京都江戸川区春江町（４、５丁目）</v>
      </c>
    </row>
    <row r="1998" spans="1:5">
      <c r="A1998">
        <v>1340013</v>
      </c>
      <c r="B1998" t="s">
        <v>2137</v>
      </c>
      <c r="C1998" t="s">
        <v>5316</v>
      </c>
      <c r="D1998" t="s">
        <v>5321</v>
      </c>
      <c r="E1998" t="str">
        <f t="shared" si="31"/>
        <v>東京都江戸川区江戸川（その他）</v>
      </c>
    </row>
    <row r="1999" spans="1:5">
      <c r="A1999">
        <v>1340015</v>
      </c>
      <c r="B1999" t="s">
        <v>2137</v>
      </c>
      <c r="C1999" t="s">
        <v>5316</v>
      </c>
      <c r="D1999" t="s">
        <v>5343</v>
      </c>
      <c r="E1999" t="str">
        <f t="shared" si="31"/>
        <v>東京都江戸川区西瑞江（４丁目１～２番・１０～２７番、５丁目）</v>
      </c>
    </row>
    <row r="2000" spans="1:5">
      <c r="A2000">
        <v>1340081</v>
      </c>
      <c r="B2000" t="s">
        <v>2137</v>
      </c>
      <c r="C2000" t="s">
        <v>5316</v>
      </c>
      <c r="D2000" t="s">
        <v>5326</v>
      </c>
      <c r="E2000" t="str">
        <f t="shared" si="31"/>
        <v>東京都江戸川区北葛西</v>
      </c>
    </row>
    <row r="2001" spans="1:5">
      <c r="A2001">
        <v>1340082</v>
      </c>
      <c r="B2001" t="s">
        <v>2137</v>
      </c>
      <c r="C2001" t="s">
        <v>5316</v>
      </c>
      <c r="D2001" t="s">
        <v>5319</v>
      </c>
      <c r="E2001" t="str">
        <f t="shared" si="31"/>
        <v>東京都江戸川区宇喜田町</v>
      </c>
    </row>
    <row r="2002" spans="1:5">
      <c r="A2002">
        <v>1340083</v>
      </c>
      <c r="B2002" t="s">
        <v>2137</v>
      </c>
      <c r="C2002" t="s">
        <v>5316</v>
      </c>
      <c r="D2002" t="s">
        <v>5335</v>
      </c>
      <c r="E2002" t="str">
        <f t="shared" si="31"/>
        <v>東京都江戸川区中葛西</v>
      </c>
    </row>
    <row r="2003" spans="1:5">
      <c r="A2003">
        <v>1340084</v>
      </c>
      <c r="B2003" t="s">
        <v>2137</v>
      </c>
      <c r="C2003" t="s">
        <v>5316</v>
      </c>
      <c r="D2003" t="s">
        <v>5347</v>
      </c>
      <c r="E2003" t="str">
        <f t="shared" si="31"/>
        <v>東京都江戸川区東葛西</v>
      </c>
    </row>
    <row r="2004" spans="1:5">
      <c r="A2004">
        <v>1340085</v>
      </c>
      <c r="B2004" t="s">
        <v>2137</v>
      </c>
      <c r="C2004" t="s">
        <v>5316</v>
      </c>
      <c r="D2004" t="s">
        <v>5360</v>
      </c>
      <c r="E2004" t="str">
        <f t="shared" si="31"/>
        <v>東京都江戸川区南葛西</v>
      </c>
    </row>
    <row r="2005" spans="1:5">
      <c r="A2005">
        <v>1340086</v>
      </c>
      <c r="B2005" t="s">
        <v>2137</v>
      </c>
      <c r="C2005" t="s">
        <v>5316</v>
      </c>
      <c r="D2005" t="s">
        <v>5365</v>
      </c>
      <c r="E2005" t="str">
        <f t="shared" si="31"/>
        <v>東京都江戸川区臨海町</v>
      </c>
    </row>
    <row r="2006" spans="1:5">
      <c r="A2006">
        <v>1340087</v>
      </c>
      <c r="B2006" t="s">
        <v>2137</v>
      </c>
      <c r="C2006" t="s">
        <v>5316</v>
      </c>
      <c r="D2006" t="s">
        <v>5334</v>
      </c>
      <c r="E2006" t="str">
        <f t="shared" si="31"/>
        <v>東京都江戸川区清新町</v>
      </c>
    </row>
    <row r="2007" spans="1:5">
      <c r="A2007">
        <v>1340088</v>
      </c>
      <c r="B2007" t="s">
        <v>2137</v>
      </c>
      <c r="C2007" t="s">
        <v>5316</v>
      </c>
      <c r="D2007" t="s">
        <v>5338</v>
      </c>
      <c r="E2007" t="str">
        <f t="shared" si="31"/>
        <v>東京都江戸川区西葛西</v>
      </c>
    </row>
    <row r="2008" spans="1:5">
      <c r="A2008">
        <v>1340091</v>
      </c>
      <c r="B2008" t="s">
        <v>2137</v>
      </c>
      <c r="C2008" t="s">
        <v>5316</v>
      </c>
      <c r="D2008" t="s">
        <v>5355</v>
      </c>
      <c r="E2008" t="str">
        <f t="shared" si="31"/>
        <v>東京都江戸川区船堀</v>
      </c>
    </row>
    <row r="2009" spans="1:5">
      <c r="A2009">
        <v>1340092</v>
      </c>
      <c r="B2009" t="s">
        <v>2137</v>
      </c>
      <c r="C2009" t="s">
        <v>5316</v>
      </c>
      <c r="D2009" t="s">
        <v>5318</v>
      </c>
      <c r="E2009" t="str">
        <f t="shared" si="31"/>
        <v>東京都江戸川区一之江町</v>
      </c>
    </row>
    <row r="2010" spans="1:5">
      <c r="A2010">
        <v>1340093</v>
      </c>
      <c r="B2010" t="s">
        <v>2137</v>
      </c>
      <c r="C2010" t="s">
        <v>5316</v>
      </c>
      <c r="D2010" t="s">
        <v>5344</v>
      </c>
      <c r="E2010" t="str">
        <f t="shared" si="31"/>
        <v>東京都江戸川区二之江町</v>
      </c>
    </row>
    <row r="2011" spans="1:5">
      <c r="A2011">
        <v>1350000</v>
      </c>
      <c r="B2011" t="s">
        <v>2137</v>
      </c>
      <c r="C2011" t="s">
        <v>4574</v>
      </c>
      <c r="D2011" t="s">
        <v>7</v>
      </c>
      <c r="E2011" t="str">
        <f t="shared" si="31"/>
        <v>東京都江東区</v>
      </c>
    </row>
    <row r="2012" spans="1:5">
      <c r="A2012">
        <v>1350001</v>
      </c>
      <c r="B2012" t="s">
        <v>2137</v>
      </c>
      <c r="C2012" t="s">
        <v>4574</v>
      </c>
      <c r="D2012" t="s">
        <v>4651</v>
      </c>
      <c r="E2012" t="str">
        <f t="shared" si="31"/>
        <v>東京都江東区毛利</v>
      </c>
    </row>
    <row r="2013" spans="1:5">
      <c r="A2013">
        <v>1350002</v>
      </c>
      <c r="B2013" t="s">
        <v>2137</v>
      </c>
      <c r="C2013" t="s">
        <v>4574</v>
      </c>
      <c r="D2013" t="s">
        <v>4596</v>
      </c>
      <c r="E2013" t="str">
        <f t="shared" si="31"/>
        <v>東京都江東区住吉</v>
      </c>
    </row>
    <row r="2014" spans="1:5">
      <c r="A2014">
        <v>1350003</v>
      </c>
      <c r="B2014" t="s">
        <v>2137</v>
      </c>
      <c r="C2014" t="s">
        <v>4574</v>
      </c>
      <c r="D2014" t="s">
        <v>4589</v>
      </c>
      <c r="E2014" t="str">
        <f t="shared" si="31"/>
        <v>東京都江東区猿江</v>
      </c>
    </row>
    <row r="2015" spans="1:5">
      <c r="A2015">
        <v>1350004</v>
      </c>
      <c r="B2015" t="s">
        <v>2137</v>
      </c>
      <c r="C2015" t="s">
        <v>4574</v>
      </c>
      <c r="D2015" t="s">
        <v>4652</v>
      </c>
      <c r="E2015" t="str">
        <f t="shared" si="31"/>
        <v>東京都江東区森下</v>
      </c>
    </row>
    <row r="2016" spans="1:5">
      <c r="A2016">
        <v>1350005</v>
      </c>
      <c r="B2016" t="s">
        <v>2137</v>
      </c>
      <c r="C2016" t="s">
        <v>4574</v>
      </c>
      <c r="D2016" t="s">
        <v>4598</v>
      </c>
      <c r="E2016" t="str">
        <f t="shared" si="31"/>
        <v>東京都江東区高橋</v>
      </c>
    </row>
    <row r="2017" spans="1:5">
      <c r="A2017">
        <v>1350006</v>
      </c>
      <c r="B2017" t="s">
        <v>2137</v>
      </c>
      <c r="C2017" t="s">
        <v>4574</v>
      </c>
      <c r="D2017" t="s">
        <v>1513</v>
      </c>
      <c r="E2017" t="str">
        <f t="shared" si="31"/>
        <v>東京都江東区常盤</v>
      </c>
    </row>
    <row r="2018" spans="1:5">
      <c r="A2018">
        <v>1350007</v>
      </c>
      <c r="B2018" t="s">
        <v>2137</v>
      </c>
      <c r="C2018" t="s">
        <v>4574</v>
      </c>
      <c r="D2018" t="s">
        <v>4593</v>
      </c>
      <c r="E2018" t="str">
        <f t="shared" si="31"/>
        <v>東京都江東区新大橋</v>
      </c>
    </row>
    <row r="2019" spans="1:5">
      <c r="A2019">
        <v>1350011</v>
      </c>
      <c r="B2019" t="s">
        <v>2137</v>
      </c>
      <c r="C2019" t="s">
        <v>4574</v>
      </c>
      <c r="D2019" t="s">
        <v>4583</v>
      </c>
      <c r="E2019" t="str">
        <f t="shared" si="31"/>
        <v>東京都江東区扇橋</v>
      </c>
    </row>
    <row r="2020" spans="1:5">
      <c r="A2020">
        <v>1350012</v>
      </c>
      <c r="B2020" t="s">
        <v>2137</v>
      </c>
      <c r="C2020" t="s">
        <v>4574</v>
      </c>
      <c r="D2020" t="s">
        <v>4579</v>
      </c>
      <c r="E2020" t="str">
        <f t="shared" si="31"/>
        <v>東京都江東区海辺</v>
      </c>
    </row>
    <row r="2021" spans="1:5">
      <c r="A2021">
        <v>1350013</v>
      </c>
      <c r="B2021" t="s">
        <v>2137</v>
      </c>
      <c r="C2021" t="s">
        <v>4574</v>
      </c>
      <c r="D2021" t="s">
        <v>4597</v>
      </c>
      <c r="E2021" t="str">
        <f t="shared" si="31"/>
        <v>東京都江東区千田</v>
      </c>
    </row>
    <row r="2022" spans="1:5">
      <c r="A2022">
        <v>1350014</v>
      </c>
      <c r="B2022" t="s">
        <v>2137</v>
      </c>
      <c r="C2022" t="s">
        <v>4574</v>
      </c>
      <c r="D2022" t="s">
        <v>4577</v>
      </c>
      <c r="E2022" t="str">
        <f t="shared" si="31"/>
        <v>東京都江東区石島</v>
      </c>
    </row>
    <row r="2023" spans="1:5">
      <c r="A2023">
        <v>1350015</v>
      </c>
      <c r="B2023" t="s">
        <v>2137</v>
      </c>
      <c r="C2023" t="s">
        <v>4574</v>
      </c>
      <c r="D2023" t="s">
        <v>4505</v>
      </c>
      <c r="E2023" t="str">
        <f t="shared" si="31"/>
        <v>東京都江東区千石</v>
      </c>
    </row>
    <row r="2024" spans="1:5">
      <c r="A2024">
        <v>1350016</v>
      </c>
      <c r="B2024" t="s">
        <v>2137</v>
      </c>
      <c r="C2024" t="s">
        <v>4574</v>
      </c>
      <c r="D2024" t="s">
        <v>4601</v>
      </c>
      <c r="E2024" t="str">
        <f t="shared" si="31"/>
        <v>東京都江東区東陽</v>
      </c>
    </row>
    <row r="2025" spans="1:5">
      <c r="A2025">
        <v>1350021</v>
      </c>
      <c r="B2025" t="s">
        <v>2137</v>
      </c>
      <c r="C2025" t="s">
        <v>4574</v>
      </c>
      <c r="D2025" t="s">
        <v>4592</v>
      </c>
      <c r="E2025" t="str">
        <f t="shared" si="31"/>
        <v>東京都江東区白河</v>
      </c>
    </row>
    <row r="2026" spans="1:5">
      <c r="A2026">
        <v>1350022</v>
      </c>
      <c r="B2026" t="s">
        <v>2137</v>
      </c>
      <c r="C2026" t="s">
        <v>4574</v>
      </c>
      <c r="D2026" t="s">
        <v>4650</v>
      </c>
      <c r="E2026" t="str">
        <f t="shared" si="31"/>
        <v>東京都江東区三好</v>
      </c>
    </row>
    <row r="2027" spans="1:5">
      <c r="A2027">
        <v>1350023</v>
      </c>
      <c r="B2027" t="s">
        <v>2137</v>
      </c>
      <c r="C2027" t="s">
        <v>4574</v>
      </c>
      <c r="D2027" t="s">
        <v>4643</v>
      </c>
      <c r="E2027" t="str">
        <f t="shared" si="31"/>
        <v>東京都江東区平野</v>
      </c>
    </row>
    <row r="2028" spans="1:5">
      <c r="A2028">
        <v>1350024</v>
      </c>
      <c r="B2028" t="s">
        <v>2137</v>
      </c>
      <c r="C2028" t="s">
        <v>4574</v>
      </c>
      <c r="D2028" t="s">
        <v>4587</v>
      </c>
      <c r="E2028" t="str">
        <f t="shared" si="31"/>
        <v>東京都江東区清澄</v>
      </c>
    </row>
    <row r="2029" spans="1:5">
      <c r="A2029">
        <v>1350031</v>
      </c>
      <c r="B2029" t="s">
        <v>2137</v>
      </c>
      <c r="C2029" t="s">
        <v>4574</v>
      </c>
      <c r="D2029" t="s">
        <v>4588</v>
      </c>
      <c r="E2029" t="str">
        <f t="shared" si="31"/>
        <v>東京都江東区佐賀</v>
      </c>
    </row>
    <row r="2030" spans="1:5">
      <c r="A2030">
        <v>1350032</v>
      </c>
      <c r="B2030" t="s">
        <v>2137</v>
      </c>
      <c r="C2030" t="s">
        <v>4574</v>
      </c>
      <c r="D2030" t="s">
        <v>4645</v>
      </c>
      <c r="E2030" t="str">
        <f t="shared" si="31"/>
        <v>東京都江東区福住</v>
      </c>
    </row>
    <row r="2031" spans="1:5">
      <c r="A2031">
        <v>1350033</v>
      </c>
      <c r="B2031" t="s">
        <v>2137</v>
      </c>
      <c r="C2031" t="s">
        <v>4574</v>
      </c>
      <c r="D2031" t="s">
        <v>4644</v>
      </c>
      <c r="E2031" t="str">
        <f t="shared" si="31"/>
        <v>東京都江東区深川</v>
      </c>
    </row>
    <row r="2032" spans="1:5">
      <c r="A2032">
        <v>1350034</v>
      </c>
      <c r="B2032" t="s">
        <v>2137</v>
      </c>
      <c r="C2032" t="s">
        <v>4574</v>
      </c>
      <c r="D2032" t="s">
        <v>4580</v>
      </c>
      <c r="E2032" t="str">
        <f t="shared" si="31"/>
        <v>東京都江東区永代</v>
      </c>
    </row>
    <row r="2033" spans="1:5">
      <c r="A2033">
        <v>1350041</v>
      </c>
      <c r="B2033" t="s">
        <v>2137</v>
      </c>
      <c r="C2033" t="s">
        <v>4574</v>
      </c>
      <c r="D2033" t="s">
        <v>4646</v>
      </c>
      <c r="E2033" t="str">
        <f t="shared" si="31"/>
        <v>東京都江東区冬木</v>
      </c>
    </row>
    <row r="2034" spans="1:5">
      <c r="A2034">
        <v>1350042</v>
      </c>
      <c r="B2034" t="s">
        <v>2137</v>
      </c>
      <c r="C2034" t="s">
        <v>4574</v>
      </c>
      <c r="D2034" t="s">
        <v>4586</v>
      </c>
      <c r="E2034" t="str">
        <f t="shared" si="31"/>
        <v>東京都江東区木場</v>
      </c>
    </row>
    <row r="2035" spans="1:5">
      <c r="A2035">
        <v>1350043</v>
      </c>
      <c r="B2035" t="s">
        <v>2137</v>
      </c>
      <c r="C2035" t="s">
        <v>4574</v>
      </c>
      <c r="D2035" t="s">
        <v>961</v>
      </c>
      <c r="E2035" t="str">
        <f t="shared" si="31"/>
        <v>東京都江東区塩浜</v>
      </c>
    </row>
    <row r="2036" spans="1:5">
      <c r="A2036">
        <v>1350044</v>
      </c>
      <c r="B2036" t="s">
        <v>2137</v>
      </c>
      <c r="C2036" t="s">
        <v>4574</v>
      </c>
      <c r="D2036" t="s">
        <v>4582</v>
      </c>
      <c r="E2036" t="str">
        <f t="shared" si="31"/>
        <v>東京都江東区越中島</v>
      </c>
    </row>
    <row r="2037" spans="1:5">
      <c r="A2037">
        <v>1350045</v>
      </c>
      <c r="B2037" t="s">
        <v>2137</v>
      </c>
      <c r="C2037" t="s">
        <v>4574</v>
      </c>
      <c r="D2037" t="s">
        <v>4647</v>
      </c>
      <c r="E2037" t="str">
        <f t="shared" si="31"/>
        <v>東京都江東区古石場</v>
      </c>
    </row>
    <row r="2038" spans="1:5">
      <c r="A2038">
        <v>1350046</v>
      </c>
      <c r="B2038" t="s">
        <v>2137</v>
      </c>
      <c r="C2038" t="s">
        <v>4574</v>
      </c>
      <c r="D2038" t="s">
        <v>4648</v>
      </c>
      <c r="E2038" t="str">
        <f t="shared" si="31"/>
        <v>東京都江東区牡丹</v>
      </c>
    </row>
    <row r="2039" spans="1:5">
      <c r="A2039">
        <v>1350047</v>
      </c>
      <c r="B2039" t="s">
        <v>2137</v>
      </c>
      <c r="C2039" t="s">
        <v>4574</v>
      </c>
      <c r="D2039" t="s">
        <v>4602</v>
      </c>
      <c r="E2039" t="str">
        <f t="shared" si="31"/>
        <v>東京都江東区富岡</v>
      </c>
    </row>
    <row r="2040" spans="1:5">
      <c r="A2040">
        <v>1350048</v>
      </c>
      <c r="B2040" t="s">
        <v>2137</v>
      </c>
      <c r="C2040" t="s">
        <v>4574</v>
      </c>
      <c r="D2040" t="s">
        <v>4653</v>
      </c>
      <c r="E2040" t="str">
        <f t="shared" si="31"/>
        <v>東京都江東区門前仲町</v>
      </c>
    </row>
    <row r="2041" spans="1:5">
      <c r="A2041">
        <v>1350051</v>
      </c>
      <c r="B2041" t="s">
        <v>2137</v>
      </c>
      <c r="C2041" t="s">
        <v>4574</v>
      </c>
      <c r="D2041" t="s">
        <v>4581</v>
      </c>
      <c r="E2041" t="str">
        <f t="shared" si="31"/>
        <v>東京都江東区枝川</v>
      </c>
    </row>
    <row r="2042" spans="1:5">
      <c r="A2042">
        <v>1350052</v>
      </c>
      <c r="B2042" t="s">
        <v>2137</v>
      </c>
      <c r="C2042" t="s">
        <v>4574</v>
      </c>
      <c r="D2042" t="s">
        <v>4590</v>
      </c>
      <c r="E2042" t="str">
        <f t="shared" si="31"/>
        <v>東京都江東区潮見</v>
      </c>
    </row>
    <row r="2043" spans="1:5">
      <c r="A2043">
        <v>1350053</v>
      </c>
      <c r="B2043" t="s">
        <v>2137</v>
      </c>
      <c r="C2043" t="s">
        <v>4574</v>
      </c>
      <c r="D2043" t="s">
        <v>4599</v>
      </c>
      <c r="E2043" t="str">
        <f t="shared" si="31"/>
        <v>東京都江東区辰巳</v>
      </c>
    </row>
    <row r="2044" spans="1:5">
      <c r="A2044">
        <v>1350061</v>
      </c>
      <c r="B2044" t="s">
        <v>2137</v>
      </c>
      <c r="C2044" t="s">
        <v>4574</v>
      </c>
      <c r="D2044" t="s">
        <v>4603</v>
      </c>
      <c r="E2044" t="str">
        <f t="shared" si="31"/>
        <v>東京都江東区豊洲（次のビルを除く）</v>
      </c>
    </row>
    <row r="2045" spans="1:5">
      <c r="A2045">
        <v>1350062</v>
      </c>
      <c r="B2045" t="s">
        <v>2137</v>
      </c>
      <c r="C2045" t="s">
        <v>4574</v>
      </c>
      <c r="D2045" t="s">
        <v>4591</v>
      </c>
      <c r="E2045" t="str">
        <f t="shared" si="31"/>
        <v>東京都江東区東雲</v>
      </c>
    </row>
    <row r="2046" spans="1:5">
      <c r="A2046">
        <v>1350063</v>
      </c>
      <c r="B2046" t="s">
        <v>2137</v>
      </c>
      <c r="C2046" t="s">
        <v>4574</v>
      </c>
      <c r="D2046" t="s">
        <v>4576</v>
      </c>
      <c r="E2046" t="str">
        <f t="shared" si="31"/>
        <v>東京都江東区有明</v>
      </c>
    </row>
    <row r="2047" spans="1:5">
      <c r="A2047">
        <v>1350064</v>
      </c>
      <c r="B2047" t="s">
        <v>2137</v>
      </c>
      <c r="C2047" t="s">
        <v>4574</v>
      </c>
      <c r="D2047" t="s">
        <v>4575</v>
      </c>
      <c r="E2047" t="str">
        <f t="shared" si="31"/>
        <v>東京都江東区青海</v>
      </c>
    </row>
    <row r="2048" spans="1:5">
      <c r="A2048">
        <v>1350065</v>
      </c>
      <c r="B2048" t="s">
        <v>2137</v>
      </c>
      <c r="C2048" t="s">
        <v>4574</v>
      </c>
      <c r="D2048" t="s">
        <v>4600</v>
      </c>
      <c r="E2048" t="str">
        <f t="shared" si="31"/>
        <v>東京都江東区中央防波堤</v>
      </c>
    </row>
    <row r="2049" spans="1:5">
      <c r="A2049">
        <v>1350066</v>
      </c>
      <c r="B2049" t="s">
        <v>2137</v>
      </c>
      <c r="C2049" t="s">
        <v>4574</v>
      </c>
      <c r="D2049" t="s">
        <v>4578</v>
      </c>
      <c r="E2049" t="str">
        <f t="shared" ref="E2049:E2112" si="32">IF(D2049="以下に掲載がない場合",B2049&amp;C2049,B2049&amp;C2049&amp;D2049)</f>
        <v>東京都江東区海の森</v>
      </c>
    </row>
    <row r="2050" spans="1:5">
      <c r="A2050">
        <v>1350091</v>
      </c>
      <c r="B2050" t="s">
        <v>2137</v>
      </c>
      <c r="C2050" t="s">
        <v>2847</v>
      </c>
      <c r="D2050" t="s">
        <v>3202</v>
      </c>
      <c r="E2050" t="str">
        <f t="shared" si="32"/>
        <v>東京都港区台場</v>
      </c>
    </row>
    <row r="2051" spans="1:5">
      <c r="A2051">
        <v>1350092</v>
      </c>
      <c r="B2051" t="s">
        <v>2137</v>
      </c>
      <c r="C2051" t="s">
        <v>4656</v>
      </c>
      <c r="D2051" t="s">
        <v>4705</v>
      </c>
      <c r="E2051" t="str">
        <f t="shared" si="32"/>
        <v>東京都品川区東八潮</v>
      </c>
    </row>
    <row r="2052" spans="1:5">
      <c r="A2052">
        <v>1350093</v>
      </c>
      <c r="B2052" t="s">
        <v>2137</v>
      </c>
      <c r="C2052" t="s">
        <v>4732</v>
      </c>
      <c r="D2052" t="s">
        <v>4791</v>
      </c>
      <c r="E2052" t="str">
        <f t="shared" si="32"/>
        <v>東京都大田区令和島</v>
      </c>
    </row>
    <row r="2053" spans="1:5">
      <c r="A2053">
        <v>1356001</v>
      </c>
      <c r="B2053" t="s">
        <v>2137</v>
      </c>
      <c r="C2053" t="s">
        <v>4574</v>
      </c>
      <c r="D2053" t="s">
        <v>4605</v>
      </c>
      <c r="E2053" t="str">
        <f t="shared" si="32"/>
        <v>東京都江東区豊洲豊洲センタービル（１階）</v>
      </c>
    </row>
    <row r="2054" spans="1:5">
      <c r="A2054">
        <v>1356002</v>
      </c>
      <c r="B2054" t="s">
        <v>2137</v>
      </c>
      <c r="C2054" t="s">
        <v>4574</v>
      </c>
      <c r="D2054" t="s">
        <v>4606</v>
      </c>
      <c r="E2054" t="str">
        <f t="shared" si="32"/>
        <v>東京都江東区豊洲豊洲センタービル（２階）</v>
      </c>
    </row>
    <row r="2055" spans="1:5">
      <c r="A2055">
        <v>1356003</v>
      </c>
      <c r="B2055" t="s">
        <v>2137</v>
      </c>
      <c r="C2055" t="s">
        <v>4574</v>
      </c>
      <c r="D2055" t="s">
        <v>4607</v>
      </c>
      <c r="E2055" t="str">
        <f t="shared" si="32"/>
        <v>東京都江東区豊洲豊洲センタービル（３階）</v>
      </c>
    </row>
    <row r="2056" spans="1:5">
      <c r="A2056">
        <v>1356004</v>
      </c>
      <c r="B2056" t="s">
        <v>2137</v>
      </c>
      <c r="C2056" t="s">
        <v>4574</v>
      </c>
      <c r="D2056" t="s">
        <v>4608</v>
      </c>
      <c r="E2056" t="str">
        <f t="shared" si="32"/>
        <v>東京都江東区豊洲豊洲センタービル（４階）</v>
      </c>
    </row>
    <row r="2057" spans="1:5">
      <c r="A2057">
        <v>1356005</v>
      </c>
      <c r="B2057" t="s">
        <v>2137</v>
      </c>
      <c r="C2057" t="s">
        <v>4574</v>
      </c>
      <c r="D2057" t="s">
        <v>4609</v>
      </c>
      <c r="E2057" t="str">
        <f t="shared" si="32"/>
        <v>東京都江東区豊洲豊洲センタービル（５階）</v>
      </c>
    </row>
    <row r="2058" spans="1:5">
      <c r="A2058">
        <v>1356006</v>
      </c>
      <c r="B2058" t="s">
        <v>2137</v>
      </c>
      <c r="C2058" t="s">
        <v>4574</v>
      </c>
      <c r="D2058" t="s">
        <v>4610</v>
      </c>
      <c r="E2058" t="str">
        <f t="shared" si="32"/>
        <v>東京都江東区豊洲豊洲センタービル（６階）</v>
      </c>
    </row>
    <row r="2059" spans="1:5">
      <c r="A2059">
        <v>1356007</v>
      </c>
      <c r="B2059" t="s">
        <v>2137</v>
      </c>
      <c r="C2059" t="s">
        <v>4574</v>
      </c>
      <c r="D2059" t="s">
        <v>4611</v>
      </c>
      <c r="E2059" t="str">
        <f t="shared" si="32"/>
        <v>東京都江東区豊洲豊洲センタービル（７階）</v>
      </c>
    </row>
    <row r="2060" spans="1:5">
      <c r="A2060">
        <v>1356008</v>
      </c>
      <c r="B2060" t="s">
        <v>2137</v>
      </c>
      <c r="C2060" t="s">
        <v>4574</v>
      </c>
      <c r="D2060" t="s">
        <v>4612</v>
      </c>
      <c r="E2060" t="str">
        <f t="shared" si="32"/>
        <v>東京都江東区豊洲豊洲センタービル（８階）</v>
      </c>
    </row>
    <row r="2061" spans="1:5">
      <c r="A2061">
        <v>1356009</v>
      </c>
      <c r="B2061" t="s">
        <v>2137</v>
      </c>
      <c r="C2061" t="s">
        <v>4574</v>
      </c>
      <c r="D2061" t="s">
        <v>4613</v>
      </c>
      <c r="E2061" t="str">
        <f t="shared" si="32"/>
        <v>東京都江東区豊洲豊洲センタービル（９階）</v>
      </c>
    </row>
    <row r="2062" spans="1:5">
      <c r="A2062">
        <v>1356010</v>
      </c>
      <c r="B2062" t="s">
        <v>2137</v>
      </c>
      <c r="C2062" t="s">
        <v>4574</v>
      </c>
      <c r="D2062" t="s">
        <v>4614</v>
      </c>
      <c r="E2062" t="str">
        <f t="shared" si="32"/>
        <v>東京都江東区豊洲豊洲センタービル（１０階）</v>
      </c>
    </row>
    <row r="2063" spans="1:5">
      <c r="A2063">
        <v>1356011</v>
      </c>
      <c r="B2063" t="s">
        <v>2137</v>
      </c>
      <c r="C2063" t="s">
        <v>4574</v>
      </c>
      <c r="D2063" t="s">
        <v>4615</v>
      </c>
      <c r="E2063" t="str">
        <f t="shared" si="32"/>
        <v>東京都江東区豊洲豊洲センタービル（１１階）</v>
      </c>
    </row>
    <row r="2064" spans="1:5">
      <c r="A2064">
        <v>1356012</v>
      </c>
      <c r="B2064" t="s">
        <v>2137</v>
      </c>
      <c r="C2064" t="s">
        <v>4574</v>
      </c>
      <c r="D2064" t="s">
        <v>4616</v>
      </c>
      <c r="E2064" t="str">
        <f t="shared" si="32"/>
        <v>東京都江東区豊洲豊洲センタービル（１２階）</v>
      </c>
    </row>
    <row r="2065" spans="1:5">
      <c r="A2065">
        <v>1356013</v>
      </c>
      <c r="B2065" t="s">
        <v>2137</v>
      </c>
      <c r="C2065" t="s">
        <v>4574</v>
      </c>
      <c r="D2065" t="s">
        <v>4617</v>
      </c>
      <c r="E2065" t="str">
        <f t="shared" si="32"/>
        <v>東京都江東区豊洲豊洲センタービル（１３階）</v>
      </c>
    </row>
    <row r="2066" spans="1:5">
      <c r="A2066">
        <v>1356014</v>
      </c>
      <c r="B2066" t="s">
        <v>2137</v>
      </c>
      <c r="C2066" t="s">
        <v>4574</v>
      </c>
      <c r="D2066" t="s">
        <v>4618</v>
      </c>
      <c r="E2066" t="str">
        <f t="shared" si="32"/>
        <v>東京都江東区豊洲豊洲センタービル（１４階）</v>
      </c>
    </row>
    <row r="2067" spans="1:5">
      <c r="A2067">
        <v>1356015</v>
      </c>
      <c r="B2067" t="s">
        <v>2137</v>
      </c>
      <c r="C2067" t="s">
        <v>4574</v>
      </c>
      <c r="D2067" t="s">
        <v>4619</v>
      </c>
      <c r="E2067" t="str">
        <f t="shared" si="32"/>
        <v>東京都江東区豊洲豊洲センタービル（１５階）</v>
      </c>
    </row>
    <row r="2068" spans="1:5">
      <c r="A2068">
        <v>1356016</v>
      </c>
      <c r="B2068" t="s">
        <v>2137</v>
      </c>
      <c r="C2068" t="s">
        <v>4574</v>
      </c>
      <c r="D2068" t="s">
        <v>4620</v>
      </c>
      <c r="E2068" t="str">
        <f t="shared" si="32"/>
        <v>東京都江東区豊洲豊洲センタービル（１６階）</v>
      </c>
    </row>
    <row r="2069" spans="1:5">
      <c r="A2069">
        <v>1356017</v>
      </c>
      <c r="B2069" t="s">
        <v>2137</v>
      </c>
      <c r="C2069" t="s">
        <v>4574</v>
      </c>
      <c r="D2069" t="s">
        <v>4621</v>
      </c>
      <c r="E2069" t="str">
        <f t="shared" si="32"/>
        <v>東京都江東区豊洲豊洲センタービル（１７階）</v>
      </c>
    </row>
    <row r="2070" spans="1:5">
      <c r="A2070">
        <v>1356018</v>
      </c>
      <c r="B2070" t="s">
        <v>2137</v>
      </c>
      <c r="C2070" t="s">
        <v>4574</v>
      </c>
      <c r="D2070" t="s">
        <v>4622</v>
      </c>
      <c r="E2070" t="str">
        <f t="shared" si="32"/>
        <v>東京都江東区豊洲豊洲センタービル（１８階）</v>
      </c>
    </row>
    <row r="2071" spans="1:5">
      <c r="A2071">
        <v>1356019</v>
      </c>
      <c r="B2071" t="s">
        <v>2137</v>
      </c>
      <c r="C2071" t="s">
        <v>4574</v>
      </c>
      <c r="D2071" t="s">
        <v>4623</v>
      </c>
      <c r="E2071" t="str">
        <f t="shared" si="32"/>
        <v>東京都江東区豊洲豊洲センタービル（１９階）</v>
      </c>
    </row>
    <row r="2072" spans="1:5">
      <c r="A2072">
        <v>1356020</v>
      </c>
      <c r="B2072" t="s">
        <v>2137</v>
      </c>
      <c r="C2072" t="s">
        <v>4574</v>
      </c>
      <c r="D2072" t="s">
        <v>4624</v>
      </c>
      <c r="E2072" t="str">
        <f t="shared" si="32"/>
        <v>東京都江東区豊洲豊洲センタービル（２０階）</v>
      </c>
    </row>
    <row r="2073" spans="1:5">
      <c r="A2073">
        <v>1356021</v>
      </c>
      <c r="B2073" t="s">
        <v>2137</v>
      </c>
      <c r="C2073" t="s">
        <v>4574</v>
      </c>
      <c r="D2073" t="s">
        <v>4625</v>
      </c>
      <c r="E2073" t="str">
        <f t="shared" si="32"/>
        <v>東京都江東区豊洲豊洲センタービル（２１階）</v>
      </c>
    </row>
    <row r="2074" spans="1:5">
      <c r="A2074">
        <v>1356022</v>
      </c>
      <c r="B2074" t="s">
        <v>2137</v>
      </c>
      <c r="C2074" t="s">
        <v>4574</v>
      </c>
      <c r="D2074" t="s">
        <v>4626</v>
      </c>
      <c r="E2074" t="str">
        <f t="shared" si="32"/>
        <v>東京都江東区豊洲豊洲センタービル（２２階）</v>
      </c>
    </row>
    <row r="2075" spans="1:5">
      <c r="A2075">
        <v>1356023</v>
      </c>
      <c r="B2075" t="s">
        <v>2137</v>
      </c>
      <c r="C2075" t="s">
        <v>4574</v>
      </c>
      <c r="D2075" t="s">
        <v>4627</v>
      </c>
      <c r="E2075" t="str">
        <f t="shared" si="32"/>
        <v>東京都江東区豊洲豊洲センタービル（２３階）</v>
      </c>
    </row>
    <row r="2076" spans="1:5">
      <c r="A2076">
        <v>1356024</v>
      </c>
      <c r="B2076" t="s">
        <v>2137</v>
      </c>
      <c r="C2076" t="s">
        <v>4574</v>
      </c>
      <c r="D2076" t="s">
        <v>4628</v>
      </c>
      <c r="E2076" t="str">
        <f t="shared" si="32"/>
        <v>東京都江東区豊洲豊洲センタービル（２４階）</v>
      </c>
    </row>
    <row r="2077" spans="1:5">
      <c r="A2077">
        <v>1356025</v>
      </c>
      <c r="B2077" t="s">
        <v>2137</v>
      </c>
      <c r="C2077" t="s">
        <v>4574</v>
      </c>
      <c r="D2077" t="s">
        <v>4629</v>
      </c>
      <c r="E2077" t="str">
        <f t="shared" si="32"/>
        <v>東京都江東区豊洲豊洲センタービル（２５階）</v>
      </c>
    </row>
    <row r="2078" spans="1:5">
      <c r="A2078">
        <v>1356026</v>
      </c>
      <c r="B2078" t="s">
        <v>2137</v>
      </c>
      <c r="C2078" t="s">
        <v>4574</v>
      </c>
      <c r="D2078" t="s">
        <v>4630</v>
      </c>
      <c r="E2078" t="str">
        <f t="shared" si="32"/>
        <v>東京都江東区豊洲豊洲センタービル（２６階）</v>
      </c>
    </row>
    <row r="2079" spans="1:5">
      <c r="A2079">
        <v>1356027</v>
      </c>
      <c r="B2079" t="s">
        <v>2137</v>
      </c>
      <c r="C2079" t="s">
        <v>4574</v>
      </c>
      <c r="D2079" t="s">
        <v>4631</v>
      </c>
      <c r="E2079" t="str">
        <f t="shared" si="32"/>
        <v>東京都江東区豊洲豊洲センタービル（２７階）</v>
      </c>
    </row>
    <row r="2080" spans="1:5">
      <c r="A2080">
        <v>1356028</v>
      </c>
      <c r="B2080" t="s">
        <v>2137</v>
      </c>
      <c r="C2080" t="s">
        <v>4574</v>
      </c>
      <c r="D2080" t="s">
        <v>4632</v>
      </c>
      <c r="E2080" t="str">
        <f t="shared" si="32"/>
        <v>東京都江東区豊洲豊洲センタービル（２８階）</v>
      </c>
    </row>
    <row r="2081" spans="1:5">
      <c r="A2081">
        <v>1356029</v>
      </c>
      <c r="B2081" t="s">
        <v>2137</v>
      </c>
      <c r="C2081" t="s">
        <v>4574</v>
      </c>
      <c r="D2081" t="s">
        <v>4633</v>
      </c>
      <c r="E2081" t="str">
        <f t="shared" si="32"/>
        <v>東京都江東区豊洲豊洲センタービル（２９階）</v>
      </c>
    </row>
    <row r="2082" spans="1:5">
      <c r="A2082">
        <v>1356030</v>
      </c>
      <c r="B2082" t="s">
        <v>2137</v>
      </c>
      <c r="C2082" t="s">
        <v>4574</v>
      </c>
      <c r="D2082" t="s">
        <v>4634</v>
      </c>
      <c r="E2082" t="str">
        <f t="shared" si="32"/>
        <v>東京都江東区豊洲豊洲センタービル（３０階）</v>
      </c>
    </row>
    <row r="2083" spans="1:5">
      <c r="A2083">
        <v>1356031</v>
      </c>
      <c r="B2083" t="s">
        <v>2137</v>
      </c>
      <c r="C2083" t="s">
        <v>4574</v>
      </c>
      <c r="D2083" t="s">
        <v>4635</v>
      </c>
      <c r="E2083" t="str">
        <f t="shared" si="32"/>
        <v>東京都江東区豊洲豊洲センタービル（３１階）</v>
      </c>
    </row>
    <row r="2084" spans="1:5">
      <c r="A2084">
        <v>1356032</v>
      </c>
      <c r="B2084" t="s">
        <v>2137</v>
      </c>
      <c r="C2084" t="s">
        <v>4574</v>
      </c>
      <c r="D2084" t="s">
        <v>4636</v>
      </c>
      <c r="E2084" t="str">
        <f t="shared" si="32"/>
        <v>東京都江東区豊洲豊洲センタービル（３２階）</v>
      </c>
    </row>
    <row r="2085" spans="1:5">
      <c r="A2085">
        <v>1356033</v>
      </c>
      <c r="B2085" t="s">
        <v>2137</v>
      </c>
      <c r="C2085" t="s">
        <v>4574</v>
      </c>
      <c r="D2085" t="s">
        <v>4637</v>
      </c>
      <c r="E2085" t="str">
        <f t="shared" si="32"/>
        <v>東京都江東区豊洲豊洲センタービル（３３階）</v>
      </c>
    </row>
    <row r="2086" spans="1:5">
      <c r="A2086">
        <v>1356034</v>
      </c>
      <c r="B2086" t="s">
        <v>2137</v>
      </c>
      <c r="C2086" t="s">
        <v>4574</v>
      </c>
      <c r="D2086" t="s">
        <v>4638</v>
      </c>
      <c r="E2086" t="str">
        <f t="shared" si="32"/>
        <v>東京都江東区豊洲豊洲センタービル（３４階）</v>
      </c>
    </row>
    <row r="2087" spans="1:5">
      <c r="A2087">
        <v>1356035</v>
      </c>
      <c r="B2087" t="s">
        <v>2137</v>
      </c>
      <c r="C2087" t="s">
        <v>4574</v>
      </c>
      <c r="D2087" t="s">
        <v>4639</v>
      </c>
      <c r="E2087" t="str">
        <f t="shared" si="32"/>
        <v>東京都江東区豊洲豊洲センタービル（３５階）</v>
      </c>
    </row>
    <row r="2088" spans="1:5">
      <c r="A2088">
        <v>1356036</v>
      </c>
      <c r="B2088" t="s">
        <v>2137</v>
      </c>
      <c r="C2088" t="s">
        <v>4574</v>
      </c>
      <c r="D2088" t="s">
        <v>4640</v>
      </c>
      <c r="E2088" t="str">
        <f t="shared" si="32"/>
        <v>東京都江東区豊洲豊洲センタービル（３６階）</v>
      </c>
    </row>
    <row r="2089" spans="1:5">
      <c r="A2089">
        <v>1356037</v>
      </c>
      <c r="B2089" t="s">
        <v>2137</v>
      </c>
      <c r="C2089" t="s">
        <v>4574</v>
      </c>
      <c r="D2089" t="s">
        <v>4641</v>
      </c>
      <c r="E2089" t="str">
        <f t="shared" si="32"/>
        <v>東京都江東区豊洲豊洲センタービル（３７階）</v>
      </c>
    </row>
    <row r="2090" spans="1:5">
      <c r="A2090">
        <v>1356090</v>
      </c>
      <c r="B2090" t="s">
        <v>2137</v>
      </c>
      <c r="C2090" t="s">
        <v>4574</v>
      </c>
      <c r="D2090" t="s">
        <v>4604</v>
      </c>
      <c r="E2090" t="str">
        <f t="shared" si="32"/>
        <v>東京都江東区豊洲豊洲センタービル（地階・階層不明）</v>
      </c>
    </row>
    <row r="2091" spans="1:5">
      <c r="A2091">
        <v>1360071</v>
      </c>
      <c r="B2091" t="s">
        <v>2137</v>
      </c>
      <c r="C2091" t="s">
        <v>4574</v>
      </c>
      <c r="D2091" t="s">
        <v>4584</v>
      </c>
      <c r="E2091" t="str">
        <f t="shared" si="32"/>
        <v>東京都江東区亀戸</v>
      </c>
    </row>
    <row r="2092" spans="1:5">
      <c r="A2092">
        <v>1360072</v>
      </c>
      <c r="B2092" t="s">
        <v>2137</v>
      </c>
      <c r="C2092" t="s">
        <v>4574</v>
      </c>
      <c r="D2092" t="s">
        <v>948</v>
      </c>
      <c r="E2092" t="str">
        <f t="shared" si="32"/>
        <v>東京都江東区大島</v>
      </c>
    </row>
    <row r="2093" spans="1:5">
      <c r="A2093">
        <v>1360073</v>
      </c>
      <c r="B2093" t="s">
        <v>2137</v>
      </c>
      <c r="C2093" t="s">
        <v>4574</v>
      </c>
      <c r="D2093" t="s">
        <v>4585</v>
      </c>
      <c r="E2093" t="str">
        <f t="shared" si="32"/>
        <v>東京都江東区北砂</v>
      </c>
    </row>
    <row r="2094" spans="1:5">
      <c r="A2094">
        <v>1360074</v>
      </c>
      <c r="B2094" t="s">
        <v>2137</v>
      </c>
      <c r="C2094" t="s">
        <v>4574</v>
      </c>
      <c r="D2094" t="s">
        <v>4642</v>
      </c>
      <c r="E2094" t="str">
        <f t="shared" si="32"/>
        <v>東京都江東区東砂</v>
      </c>
    </row>
    <row r="2095" spans="1:5">
      <c r="A2095">
        <v>1360075</v>
      </c>
      <c r="B2095" t="s">
        <v>2137</v>
      </c>
      <c r="C2095" t="s">
        <v>4574</v>
      </c>
      <c r="D2095" t="s">
        <v>4595</v>
      </c>
      <c r="E2095" t="str">
        <f t="shared" si="32"/>
        <v>東京都江東区新砂</v>
      </c>
    </row>
    <row r="2096" spans="1:5">
      <c r="A2096">
        <v>1360076</v>
      </c>
      <c r="B2096" t="s">
        <v>2137</v>
      </c>
      <c r="C2096" t="s">
        <v>4574</v>
      </c>
      <c r="D2096" t="s">
        <v>4649</v>
      </c>
      <c r="E2096" t="str">
        <f t="shared" si="32"/>
        <v>東京都江東区南砂</v>
      </c>
    </row>
    <row r="2097" spans="1:5">
      <c r="A2097">
        <v>1360081</v>
      </c>
      <c r="B2097" t="s">
        <v>2137</v>
      </c>
      <c r="C2097" t="s">
        <v>4574</v>
      </c>
      <c r="D2097" t="s">
        <v>4654</v>
      </c>
      <c r="E2097" t="str">
        <f t="shared" si="32"/>
        <v>東京都江東区夢の島</v>
      </c>
    </row>
    <row r="2098" spans="1:5">
      <c r="A2098">
        <v>1360082</v>
      </c>
      <c r="B2098" t="s">
        <v>2137</v>
      </c>
      <c r="C2098" t="s">
        <v>4574</v>
      </c>
      <c r="D2098" t="s">
        <v>4594</v>
      </c>
      <c r="E2098" t="str">
        <f t="shared" si="32"/>
        <v>東京都江東区新木場</v>
      </c>
    </row>
    <row r="2099" spans="1:5">
      <c r="A2099">
        <v>1360083</v>
      </c>
      <c r="B2099" t="s">
        <v>2137</v>
      </c>
      <c r="C2099" t="s">
        <v>4574</v>
      </c>
      <c r="D2099" t="s">
        <v>4655</v>
      </c>
      <c r="E2099" t="str">
        <f t="shared" si="32"/>
        <v>東京都江東区若洲</v>
      </c>
    </row>
    <row r="2100" spans="1:5">
      <c r="A2100">
        <v>1400000</v>
      </c>
      <c r="B2100" t="s">
        <v>2137</v>
      </c>
      <c r="C2100" t="s">
        <v>4656</v>
      </c>
      <c r="D2100" t="s">
        <v>7</v>
      </c>
      <c r="E2100" t="str">
        <f t="shared" si="32"/>
        <v>東京都品川区</v>
      </c>
    </row>
    <row r="2101" spans="1:5">
      <c r="A2101">
        <v>1400001</v>
      </c>
      <c r="B2101" t="s">
        <v>2137</v>
      </c>
      <c r="C2101" t="s">
        <v>4656</v>
      </c>
      <c r="D2101" t="s">
        <v>4693</v>
      </c>
      <c r="E2101" t="str">
        <f t="shared" si="32"/>
        <v>東京都品川区北品川（１～４丁目）</v>
      </c>
    </row>
    <row r="2102" spans="1:5">
      <c r="A2102">
        <v>1400002</v>
      </c>
      <c r="B2102" t="s">
        <v>2137</v>
      </c>
      <c r="C2102" t="s">
        <v>4656</v>
      </c>
      <c r="D2102" t="s">
        <v>4703</v>
      </c>
      <c r="E2102" t="str">
        <f t="shared" si="32"/>
        <v>東京都品川区東品川</v>
      </c>
    </row>
    <row r="2103" spans="1:5">
      <c r="A2103">
        <v>1400003</v>
      </c>
      <c r="B2103" t="s">
        <v>2137</v>
      </c>
      <c r="C2103" t="s">
        <v>4656</v>
      </c>
      <c r="D2103" t="s">
        <v>4708</v>
      </c>
      <c r="E2103" t="str">
        <f t="shared" si="32"/>
        <v>東京都品川区八潮</v>
      </c>
    </row>
    <row r="2104" spans="1:5">
      <c r="A2104">
        <v>1400004</v>
      </c>
      <c r="B2104" t="s">
        <v>2137</v>
      </c>
      <c r="C2104" t="s">
        <v>4656</v>
      </c>
      <c r="D2104" t="s">
        <v>4707</v>
      </c>
      <c r="E2104" t="str">
        <f t="shared" si="32"/>
        <v>東京都品川区南品川</v>
      </c>
    </row>
    <row r="2105" spans="1:5">
      <c r="A2105">
        <v>1400005</v>
      </c>
      <c r="B2105" t="s">
        <v>2137</v>
      </c>
      <c r="C2105" t="s">
        <v>4656</v>
      </c>
      <c r="D2105" t="s">
        <v>1974</v>
      </c>
      <c r="E2105" t="str">
        <f t="shared" si="32"/>
        <v>東京都品川区広町</v>
      </c>
    </row>
    <row r="2106" spans="1:5">
      <c r="A2106">
        <v>1400011</v>
      </c>
      <c r="B2106" t="s">
        <v>2137</v>
      </c>
      <c r="C2106" t="s">
        <v>4656</v>
      </c>
      <c r="D2106" t="s">
        <v>4701</v>
      </c>
      <c r="E2106" t="str">
        <f t="shared" si="32"/>
        <v>東京都品川区東大井</v>
      </c>
    </row>
    <row r="2107" spans="1:5">
      <c r="A2107">
        <v>1400012</v>
      </c>
      <c r="B2107" t="s">
        <v>2137</v>
      </c>
      <c r="C2107" t="s">
        <v>4656</v>
      </c>
      <c r="D2107" t="s">
        <v>4691</v>
      </c>
      <c r="E2107" t="str">
        <f t="shared" si="32"/>
        <v>東京都品川区勝島</v>
      </c>
    </row>
    <row r="2108" spans="1:5">
      <c r="A2108">
        <v>1400013</v>
      </c>
      <c r="B2108" t="s">
        <v>2137</v>
      </c>
      <c r="C2108" t="s">
        <v>4656</v>
      </c>
      <c r="D2108" t="s">
        <v>4706</v>
      </c>
      <c r="E2108" t="str">
        <f t="shared" si="32"/>
        <v>東京都品川区南大井</v>
      </c>
    </row>
    <row r="2109" spans="1:5">
      <c r="A2109">
        <v>1400014</v>
      </c>
      <c r="B2109" t="s">
        <v>2137</v>
      </c>
      <c r="C2109" t="s">
        <v>4656</v>
      </c>
      <c r="D2109" t="s">
        <v>4658</v>
      </c>
      <c r="E2109" t="str">
        <f t="shared" si="32"/>
        <v>東京都品川区大井</v>
      </c>
    </row>
    <row r="2110" spans="1:5">
      <c r="A2110">
        <v>1400015</v>
      </c>
      <c r="B2110" t="s">
        <v>2137</v>
      </c>
      <c r="C2110" t="s">
        <v>4656</v>
      </c>
      <c r="D2110" t="s">
        <v>2063</v>
      </c>
      <c r="E2110" t="str">
        <f t="shared" si="32"/>
        <v>東京都品川区西大井</v>
      </c>
    </row>
    <row r="2111" spans="1:5">
      <c r="A2111">
        <v>1410001</v>
      </c>
      <c r="B2111" t="s">
        <v>2137</v>
      </c>
      <c r="C2111" t="s">
        <v>4656</v>
      </c>
      <c r="D2111" t="s">
        <v>4694</v>
      </c>
      <c r="E2111" t="str">
        <f t="shared" si="32"/>
        <v>東京都品川区北品川（５、６丁目）</v>
      </c>
    </row>
    <row r="2112" spans="1:5">
      <c r="A2112">
        <v>1410021</v>
      </c>
      <c r="B2112" t="s">
        <v>2137</v>
      </c>
      <c r="C2112" t="s">
        <v>4656</v>
      </c>
      <c r="D2112" t="s">
        <v>4692</v>
      </c>
      <c r="E2112" t="str">
        <f t="shared" si="32"/>
        <v>東京都品川区上大崎</v>
      </c>
    </row>
    <row r="2113" spans="1:5">
      <c r="A2113">
        <v>1410022</v>
      </c>
      <c r="B2113" t="s">
        <v>2137</v>
      </c>
      <c r="C2113" t="s">
        <v>4656</v>
      </c>
      <c r="D2113" t="s">
        <v>4702</v>
      </c>
      <c r="E2113" t="str">
        <f t="shared" ref="E2113:E2176" si="33">IF(D2113="以下に掲載がない場合",B2113&amp;C2113,B2113&amp;C2113&amp;D2113)</f>
        <v>東京都品川区東五反田</v>
      </c>
    </row>
    <row r="2114" spans="1:5">
      <c r="A2114">
        <v>1410031</v>
      </c>
      <c r="B2114" t="s">
        <v>2137</v>
      </c>
      <c r="C2114" t="s">
        <v>4656</v>
      </c>
      <c r="D2114" t="s">
        <v>4697</v>
      </c>
      <c r="E2114" t="str">
        <f t="shared" si="33"/>
        <v>東京都品川区西五反田</v>
      </c>
    </row>
    <row r="2115" spans="1:5">
      <c r="A2115">
        <v>1410032</v>
      </c>
      <c r="B2115" t="s">
        <v>2137</v>
      </c>
      <c r="C2115" t="s">
        <v>4656</v>
      </c>
      <c r="D2115" t="s">
        <v>4659</v>
      </c>
      <c r="E2115" t="str">
        <f t="shared" si="33"/>
        <v>東京都品川区大崎（次のビルを除く）</v>
      </c>
    </row>
    <row r="2116" spans="1:5">
      <c r="A2116">
        <v>1410033</v>
      </c>
      <c r="B2116" t="s">
        <v>2137</v>
      </c>
      <c r="C2116" t="s">
        <v>4656</v>
      </c>
      <c r="D2116" t="s">
        <v>4698</v>
      </c>
      <c r="E2116" t="str">
        <f t="shared" si="33"/>
        <v>東京都品川区西品川</v>
      </c>
    </row>
    <row r="2117" spans="1:5">
      <c r="A2117">
        <v>1416001</v>
      </c>
      <c r="B2117" t="s">
        <v>2137</v>
      </c>
      <c r="C2117" t="s">
        <v>4656</v>
      </c>
      <c r="D2117" t="s">
        <v>4661</v>
      </c>
      <c r="E2117" t="str">
        <f t="shared" si="33"/>
        <v>東京都品川区大崎ＴｈｉｎｋＰａｒｋＴｏｗｅｒ（１階）</v>
      </c>
    </row>
    <row r="2118" spans="1:5">
      <c r="A2118">
        <v>1416002</v>
      </c>
      <c r="B2118" t="s">
        <v>2137</v>
      </c>
      <c r="C2118" t="s">
        <v>4656</v>
      </c>
      <c r="D2118" t="s">
        <v>4662</v>
      </c>
      <c r="E2118" t="str">
        <f t="shared" si="33"/>
        <v>東京都品川区大崎ＴｈｉｎｋＰａｒｋＴｏｗｅｒ（２階）</v>
      </c>
    </row>
    <row r="2119" spans="1:5">
      <c r="A2119">
        <v>1416003</v>
      </c>
      <c r="B2119" t="s">
        <v>2137</v>
      </c>
      <c r="C2119" t="s">
        <v>4656</v>
      </c>
      <c r="D2119" t="s">
        <v>4663</v>
      </c>
      <c r="E2119" t="str">
        <f t="shared" si="33"/>
        <v>東京都品川区大崎ＴｈｉｎｋＰａｒｋＴｏｗｅｒ（３階）</v>
      </c>
    </row>
    <row r="2120" spans="1:5">
      <c r="A2120">
        <v>1416004</v>
      </c>
      <c r="B2120" t="s">
        <v>2137</v>
      </c>
      <c r="C2120" t="s">
        <v>4656</v>
      </c>
      <c r="D2120" t="s">
        <v>4664</v>
      </c>
      <c r="E2120" t="str">
        <f t="shared" si="33"/>
        <v>東京都品川区大崎ＴｈｉｎｋＰａｒｋＴｏｗｅｒ（４階）</v>
      </c>
    </row>
    <row r="2121" spans="1:5">
      <c r="A2121">
        <v>1416005</v>
      </c>
      <c r="B2121" t="s">
        <v>2137</v>
      </c>
      <c r="C2121" t="s">
        <v>4656</v>
      </c>
      <c r="D2121" t="s">
        <v>4665</v>
      </c>
      <c r="E2121" t="str">
        <f t="shared" si="33"/>
        <v>東京都品川区大崎ＴｈｉｎｋＰａｒｋＴｏｗｅｒ（５階）</v>
      </c>
    </row>
    <row r="2122" spans="1:5">
      <c r="A2122">
        <v>1416006</v>
      </c>
      <c r="B2122" t="s">
        <v>2137</v>
      </c>
      <c r="C2122" t="s">
        <v>4656</v>
      </c>
      <c r="D2122" t="s">
        <v>4666</v>
      </c>
      <c r="E2122" t="str">
        <f t="shared" si="33"/>
        <v>東京都品川区大崎ＴｈｉｎｋＰａｒｋＴｏｗｅｒ（６階）</v>
      </c>
    </row>
    <row r="2123" spans="1:5">
      <c r="A2123">
        <v>1416007</v>
      </c>
      <c r="B2123" t="s">
        <v>2137</v>
      </c>
      <c r="C2123" t="s">
        <v>4656</v>
      </c>
      <c r="D2123" t="s">
        <v>4667</v>
      </c>
      <c r="E2123" t="str">
        <f t="shared" si="33"/>
        <v>東京都品川区大崎ＴｈｉｎｋＰａｒｋＴｏｗｅｒ（７階）</v>
      </c>
    </row>
    <row r="2124" spans="1:5">
      <c r="A2124">
        <v>1416008</v>
      </c>
      <c r="B2124" t="s">
        <v>2137</v>
      </c>
      <c r="C2124" t="s">
        <v>4656</v>
      </c>
      <c r="D2124" t="s">
        <v>4668</v>
      </c>
      <c r="E2124" t="str">
        <f t="shared" si="33"/>
        <v>東京都品川区大崎ＴｈｉｎｋＰａｒｋＴｏｗｅｒ（８階）</v>
      </c>
    </row>
    <row r="2125" spans="1:5">
      <c r="A2125">
        <v>1416009</v>
      </c>
      <c r="B2125" t="s">
        <v>2137</v>
      </c>
      <c r="C2125" t="s">
        <v>4656</v>
      </c>
      <c r="D2125" t="s">
        <v>4669</v>
      </c>
      <c r="E2125" t="str">
        <f t="shared" si="33"/>
        <v>東京都品川区大崎ＴｈｉｎｋＰａｒｋＴｏｗｅｒ（９階）</v>
      </c>
    </row>
    <row r="2126" spans="1:5">
      <c r="A2126">
        <v>1416010</v>
      </c>
      <c r="B2126" t="s">
        <v>2137</v>
      </c>
      <c r="C2126" t="s">
        <v>4656</v>
      </c>
      <c r="D2126" t="s">
        <v>4670</v>
      </c>
      <c r="E2126" t="str">
        <f t="shared" si="33"/>
        <v>東京都品川区大崎ＴｈｉｎｋＰａｒｋＴｏｗｅｒ（１０階）</v>
      </c>
    </row>
    <row r="2127" spans="1:5">
      <c r="A2127">
        <v>1416011</v>
      </c>
      <c r="B2127" t="s">
        <v>2137</v>
      </c>
      <c r="C2127" t="s">
        <v>4656</v>
      </c>
      <c r="D2127" t="s">
        <v>4671</v>
      </c>
      <c r="E2127" t="str">
        <f t="shared" si="33"/>
        <v>東京都品川区大崎ＴｈｉｎｋＰａｒｋＴｏｗｅｒ（１１階）</v>
      </c>
    </row>
    <row r="2128" spans="1:5">
      <c r="A2128">
        <v>1416012</v>
      </c>
      <c r="B2128" t="s">
        <v>2137</v>
      </c>
      <c r="C2128" t="s">
        <v>4656</v>
      </c>
      <c r="D2128" t="s">
        <v>4672</v>
      </c>
      <c r="E2128" t="str">
        <f t="shared" si="33"/>
        <v>東京都品川区大崎ＴｈｉｎｋＰａｒｋＴｏｗｅｒ（１２階）</v>
      </c>
    </row>
    <row r="2129" spans="1:5">
      <c r="A2129">
        <v>1416013</v>
      </c>
      <c r="B2129" t="s">
        <v>2137</v>
      </c>
      <c r="C2129" t="s">
        <v>4656</v>
      </c>
      <c r="D2129" t="s">
        <v>4673</v>
      </c>
      <c r="E2129" t="str">
        <f t="shared" si="33"/>
        <v>東京都品川区大崎ＴｈｉｎｋＰａｒｋＴｏｗｅｒ（１３階）</v>
      </c>
    </row>
    <row r="2130" spans="1:5">
      <c r="A2130">
        <v>1416014</v>
      </c>
      <c r="B2130" t="s">
        <v>2137</v>
      </c>
      <c r="C2130" t="s">
        <v>4656</v>
      </c>
      <c r="D2130" t="s">
        <v>4674</v>
      </c>
      <c r="E2130" t="str">
        <f t="shared" si="33"/>
        <v>東京都品川区大崎ＴｈｉｎｋＰａｒｋＴｏｗｅｒ（１４階）</v>
      </c>
    </row>
    <row r="2131" spans="1:5">
      <c r="A2131">
        <v>1416015</v>
      </c>
      <c r="B2131" t="s">
        <v>2137</v>
      </c>
      <c r="C2131" t="s">
        <v>4656</v>
      </c>
      <c r="D2131" t="s">
        <v>4675</v>
      </c>
      <c r="E2131" t="str">
        <f t="shared" si="33"/>
        <v>東京都品川区大崎ＴｈｉｎｋＰａｒｋＴｏｗｅｒ（１５階）</v>
      </c>
    </row>
    <row r="2132" spans="1:5">
      <c r="A2132">
        <v>1416016</v>
      </c>
      <c r="B2132" t="s">
        <v>2137</v>
      </c>
      <c r="C2132" t="s">
        <v>4656</v>
      </c>
      <c r="D2132" t="s">
        <v>4676</v>
      </c>
      <c r="E2132" t="str">
        <f t="shared" si="33"/>
        <v>東京都品川区大崎ＴｈｉｎｋＰａｒｋＴｏｗｅｒ（１６階）</v>
      </c>
    </row>
    <row r="2133" spans="1:5">
      <c r="A2133">
        <v>1416017</v>
      </c>
      <c r="B2133" t="s">
        <v>2137</v>
      </c>
      <c r="C2133" t="s">
        <v>4656</v>
      </c>
      <c r="D2133" t="s">
        <v>4677</v>
      </c>
      <c r="E2133" t="str">
        <f t="shared" si="33"/>
        <v>東京都品川区大崎ＴｈｉｎｋＰａｒｋＴｏｗｅｒ（１７階）</v>
      </c>
    </row>
    <row r="2134" spans="1:5">
      <c r="A2134">
        <v>1416018</v>
      </c>
      <c r="B2134" t="s">
        <v>2137</v>
      </c>
      <c r="C2134" t="s">
        <v>4656</v>
      </c>
      <c r="D2134" t="s">
        <v>4678</v>
      </c>
      <c r="E2134" t="str">
        <f t="shared" si="33"/>
        <v>東京都品川区大崎ＴｈｉｎｋＰａｒｋＴｏｗｅｒ（１８階）</v>
      </c>
    </row>
    <row r="2135" spans="1:5">
      <c r="A2135">
        <v>1416019</v>
      </c>
      <c r="B2135" t="s">
        <v>2137</v>
      </c>
      <c r="C2135" t="s">
        <v>4656</v>
      </c>
      <c r="D2135" t="s">
        <v>4679</v>
      </c>
      <c r="E2135" t="str">
        <f t="shared" si="33"/>
        <v>東京都品川区大崎ＴｈｉｎｋＰａｒｋＴｏｗｅｒ（１９階）</v>
      </c>
    </row>
    <row r="2136" spans="1:5">
      <c r="A2136">
        <v>1416020</v>
      </c>
      <c r="B2136" t="s">
        <v>2137</v>
      </c>
      <c r="C2136" t="s">
        <v>4656</v>
      </c>
      <c r="D2136" t="s">
        <v>4680</v>
      </c>
      <c r="E2136" t="str">
        <f t="shared" si="33"/>
        <v>東京都品川区大崎ＴｈｉｎｋＰａｒｋＴｏｗｅｒ（２０階）</v>
      </c>
    </row>
    <row r="2137" spans="1:5">
      <c r="A2137">
        <v>1416021</v>
      </c>
      <c r="B2137" t="s">
        <v>2137</v>
      </c>
      <c r="C2137" t="s">
        <v>4656</v>
      </c>
      <c r="D2137" t="s">
        <v>4681</v>
      </c>
      <c r="E2137" t="str">
        <f t="shared" si="33"/>
        <v>東京都品川区大崎ＴｈｉｎｋＰａｒｋＴｏｗｅｒ（２１階）</v>
      </c>
    </row>
    <row r="2138" spans="1:5">
      <c r="A2138">
        <v>1416022</v>
      </c>
      <c r="B2138" t="s">
        <v>2137</v>
      </c>
      <c r="C2138" t="s">
        <v>4656</v>
      </c>
      <c r="D2138" t="s">
        <v>4682</v>
      </c>
      <c r="E2138" t="str">
        <f t="shared" si="33"/>
        <v>東京都品川区大崎ＴｈｉｎｋＰａｒｋＴｏｗｅｒ（２２階）</v>
      </c>
    </row>
    <row r="2139" spans="1:5">
      <c r="A2139">
        <v>1416023</v>
      </c>
      <c r="B2139" t="s">
        <v>2137</v>
      </c>
      <c r="C2139" t="s">
        <v>4656</v>
      </c>
      <c r="D2139" t="s">
        <v>4683</v>
      </c>
      <c r="E2139" t="str">
        <f t="shared" si="33"/>
        <v>東京都品川区大崎ＴｈｉｎｋＰａｒｋＴｏｗｅｒ（２３階）</v>
      </c>
    </row>
    <row r="2140" spans="1:5">
      <c r="A2140">
        <v>1416024</v>
      </c>
      <c r="B2140" t="s">
        <v>2137</v>
      </c>
      <c r="C2140" t="s">
        <v>4656</v>
      </c>
      <c r="D2140" t="s">
        <v>4684</v>
      </c>
      <c r="E2140" t="str">
        <f t="shared" si="33"/>
        <v>東京都品川区大崎ＴｈｉｎｋＰａｒｋＴｏｗｅｒ（２４階）</v>
      </c>
    </row>
    <row r="2141" spans="1:5">
      <c r="A2141">
        <v>1416025</v>
      </c>
      <c r="B2141" t="s">
        <v>2137</v>
      </c>
      <c r="C2141" t="s">
        <v>4656</v>
      </c>
      <c r="D2141" t="s">
        <v>4685</v>
      </c>
      <c r="E2141" t="str">
        <f t="shared" si="33"/>
        <v>東京都品川区大崎ＴｈｉｎｋＰａｒｋＴｏｗｅｒ（２５階）</v>
      </c>
    </row>
    <row r="2142" spans="1:5">
      <c r="A2142">
        <v>1416026</v>
      </c>
      <c r="B2142" t="s">
        <v>2137</v>
      </c>
      <c r="C2142" t="s">
        <v>4656</v>
      </c>
      <c r="D2142" t="s">
        <v>4686</v>
      </c>
      <c r="E2142" t="str">
        <f t="shared" si="33"/>
        <v>東京都品川区大崎ＴｈｉｎｋＰａｒｋＴｏｗｅｒ（２６階）</v>
      </c>
    </row>
    <row r="2143" spans="1:5">
      <c r="A2143">
        <v>1416027</v>
      </c>
      <c r="B2143" t="s">
        <v>2137</v>
      </c>
      <c r="C2143" t="s">
        <v>4656</v>
      </c>
      <c r="D2143" t="s">
        <v>4687</v>
      </c>
      <c r="E2143" t="str">
        <f t="shared" si="33"/>
        <v>東京都品川区大崎ＴｈｉｎｋＰａｒｋＴｏｗｅｒ（２７階）</v>
      </c>
    </row>
    <row r="2144" spans="1:5">
      <c r="A2144">
        <v>1416028</v>
      </c>
      <c r="B2144" t="s">
        <v>2137</v>
      </c>
      <c r="C2144" t="s">
        <v>4656</v>
      </c>
      <c r="D2144" t="s">
        <v>4688</v>
      </c>
      <c r="E2144" t="str">
        <f t="shared" si="33"/>
        <v>東京都品川区大崎ＴｈｉｎｋＰａｒｋＴｏｗｅｒ（２８階）</v>
      </c>
    </row>
    <row r="2145" spans="1:5">
      <c r="A2145">
        <v>1416029</v>
      </c>
      <c r="B2145" t="s">
        <v>2137</v>
      </c>
      <c r="C2145" t="s">
        <v>4656</v>
      </c>
      <c r="D2145" t="s">
        <v>4689</v>
      </c>
      <c r="E2145" t="str">
        <f t="shared" si="33"/>
        <v>東京都品川区大崎ＴｈｉｎｋＰａｒｋＴｏｗｅｒ（２９階）</v>
      </c>
    </row>
    <row r="2146" spans="1:5">
      <c r="A2146">
        <v>1416030</v>
      </c>
      <c r="B2146" t="s">
        <v>2137</v>
      </c>
      <c r="C2146" t="s">
        <v>4656</v>
      </c>
      <c r="D2146" t="s">
        <v>4690</v>
      </c>
      <c r="E2146" t="str">
        <f t="shared" si="33"/>
        <v>東京都品川区大崎ＴｈｉｎｋＰａｒｋＴｏｗｅｒ（３０階）</v>
      </c>
    </row>
    <row r="2147" spans="1:5">
      <c r="A2147">
        <v>1416090</v>
      </c>
      <c r="B2147" t="s">
        <v>2137</v>
      </c>
      <c r="C2147" t="s">
        <v>4656</v>
      </c>
      <c r="D2147" t="s">
        <v>4660</v>
      </c>
      <c r="E2147" t="str">
        <f t="shared" si="33"/>
        <v>東京都品川区大崎ＴｈｉｎｋＰａｒｋＴｏｗｅｒ（地階・階層不明）</v>
      </c>
    </row>
    <row r="2148" spans="1:5">
      <c r="A2148">
        <v>1420041</v>
      </c>
      <c r="B2148" t="s">
        <v>2137</v>
      </c>
      <c r="C2148" t="s">
        <v>4656</v>
      </c>
      <c r="D2148" t="s">
        <v>4695</v>
      </c>
      <c r="E2148" t="str">
        <f t="shared" si="33"/>
        <v>東京都品川区戸越</v>
      </c>
    </row>
    <row r="2149" spans="1:5">
      <c r="A2149">
        <v>1420042</v>
      </c>
      <c r="B2149" t="s">
        <v>2137</v>
      </c>
      <c r="C2149" t="s">
        <v>4656</v>
      </c>
      <c r="D2149" t="s">
        <v>1284</v>
      </c>
      <c r="E2149" t="str">
        <f t="shared" si="33"/>
        <v>東京都品川区豊町</v>
      </c>
    </row>
    <row r="2150" spans="1:5">
      <c r="A2150">
        <v>1420043</v>
      </c>
      <c r="B2150" t="s">
        <v>2137</v>
      </c>
      <c r="C2150" t="s">
        <v>4656</v>
      </c>
      <c r="D2150" t="s">
        <v>1364</v>
      </c>
      <c r="E2150" t="str">
        <f t="shared" si="33"/>
        <v>東京都品川区二葉</v>
      </c>
    </row>
    <row r="2151" spans="1:5">
      <c r="A2151">
        <v>1420051</v>
      </c>
      <c r="B2151" t="s">
        <v>2137</v>
      </c>
      <c r="C2151" t="s">
        <v>4656</v>
      </c>
      <c r="D2151" t="s">
        <v>1454</v>
      </c>
      <c r="E2151" t="str">
        <f t="shared" si="33"/>
        <v>東京都品川区平塚</v>
      </c>
    </row>
    <row r="2152" spans="1:5">
      <c r="A2152">
        <v>1420052</v>
      </c>
      <c r="B2152" t="s">
        <v>2137</v>
      </c>
      <c r="C2152" t="s">
        <v>4656</v>
      </c>
      <c r="D2152" t="s">
        <v>4704</v>
      </c>
      <c r="E2152" t="str">
        <f t="shared" si="33"/>
        <v>東京都品川区東中延</v>
      </c>
    </row>
    <row r="2153" spans="1:5">
      <c r="A2153">
        <v>1420053</v>
      </c>
      <c r="B2153" t="s">
        <v>2137</v>
      </c>
      <c r="C2153" t="s">
        <v>4656</v>
      </c>
      <c r="D2153" t="s">
        <v>4696</v>
      </c>
      <c r="E2153" t="str">
        <f t="shared" si="33"/>
        <v>東京都品川区中延</v>
      </c>
    </row>
    <row r="2154" spans="1:5">
      <c r="A2154">
        <v>1420054</v>
      </c>
      <c r="B2154" t="s">
        <v>2137</v>
      </c>
      <c r="C2154" t="s">
        <v>4656</v>
      </c>
      <c r="D2154" t="s">
        <v>4699</v>
      </c>
      <c r="E2154" t="str">
        <f t="shared" si="33"/>
        <v>東京都品川区西中延</v>
      </c>
    </row>
    <row r="2155" spans="1:5">
      <c r="A2155">
        <v>1420061</v>
      </c>
      <c r="B2155" t="s">
        <v>2137</v>
      </c>
      <c r="C2155" t="s">
        <v>4656</v>
      </c>
      <c r="D2155" t="s">
        <v>807</v>
      </c>
      <c r="E2155" t="str">
        <f t="shared" si="33"/>
        <v>東京都品川区小山台</v>
      </c>
    </row>
    <row r="2156" spans="1:5">
      <c r="A2156">
        <v>1420062</v>
      </c>
      <c r="B2156" t="s">
        <v>2137</v>
      </c>
      <c r="C2156" t="s">
        <v>4656</v>
      </c>
      <c r="D2156" t="s">
        <v>1226</v>
      </c>
      <c r="E2156" t="str">
        <f t="shared" si="33"/>
        <v>東京都品川区小山</v>
      </c>
    </row>
    <row r="2157" spans="1:5">
      <c r="A2157">
        <v>1420063</v>
      </c>
      <c r="B2157" t="s">
        <v>2137</v>
      </c>
      <c r="C2157" t="s">
        <v>4656</v>
      </c>
      <c r="D2157" t="s">
        <v>4657</v>
      </c>
      <c r="E2157" t="str">
        <f t="shared" si="33"/>
        <v>東京都品川区荏原</v>
      </c>
    </row>
    <row r="2158" spans="1:5">
      <c r="A2158">
        <v>1420064</v>
      </c>
      <c r="B2158" t="s">
        <v>2137</v>
      </c>
      <c r="C2158" t="s">
        <v>4656</v>
      </c>
      <c r="D2158" t="s">
        <v>4700</v>
      </c>
      <c r="E2158" t="str">
        <f t="shared" si="33"/>
        <v>東京都品川区旗の台</v>
      </c>
    </row>
    <row r="2159" spans="1:5">
      <c r="A2159">
        <v>1430001</v>
      </c>
      <c r="B2159" t="s">
        <v>2137</v>
      </c>
      <c r="C2159" t="s">
        <v>4732</v>
      </c>
      <c r="D2159" t="s">
        <v>4759</v>
      </c>
      <c r="E2159" t="str">
        <f t="shared" si="33"/>
        <v>東京都大田区東海</v>
      </c>
    </row>
    <row r="2160" spans="1:5">
      <c r="A2160">
        <v>1430002</v>
      </c>
      <c r="B2160" t="s">
        <v>2137</v>
      </c>
      <c r="C2160" t="s">
        <v>4732</v>
      </c>
      <c r="D2160" t="s">
        <v>4751</v>
      </c>
      <c r="E2160" t="str">
        <f t="shared" si="33"/>
        <v>東京都大田区城南島</v>
      </c>
    </row>
    <row r="2161" spans="1:5">
      <c r="A2161">
        <v>1430003</v>
      </c>
      <c r="B2161" t="s">
        <v>2137</v>
      </c>
      <c r="C2161" t="s">
        <v>4732</v>
      </c>
      <c r="D2161" t="s">
        <v>4748</v>
      </c>
      <c r="E2161" t="str">
        <f t="shared" si="33"/>
        <v>東京都大田区京浜島</v>
      </c>
    </row>
    <row r="2162" spans="1:5">
      <c r="A2162">
        <v>1430004</v>
      </c>
      <c r="B2162" t="s">
        <v>2137</v>
      </c>
      <c r="C2162" t="s">
        <v>4732</v>
      </c>
      <c r="D2162" t="s">
        <v>4752</v>
      </c>
      <c r="E2162" t="str">
        <f t="shared" si="33"/>
        <v>東京都大田区昭和島</v>
      </c>
    </row>
    <row r="2163" spans="1:5">
      <c r="A2163">
        <v>1430005</v>
      </c>
      <c r="B2163" t="s">
        <v>2137</v>
      </c>
      <c r="C2163" t="s">
        <v>4732</v>
      </c>
      <c r="D2163" t="s">
        <v>4781</v>
      </c>
      <c r="E2163" t="str">
        <f t="shared" si="33"/>
        <v>東京都大田区平和の森公園</v>
      </c>
    </row>
    <row r="2164" spans="1:5">
      <c r="A2164">
        <v>1430006</v>
      </c>
      <c r="B2164" t="s">
        <v>2137</v>
      </c>
      <c r="C2164" t="s">
        <v>4732</v>
      </c>
      <c r="D2164" t="s">
        <v>4780</v>
      </c>
      <c r="E2164" t="str">
        <f t="shared" si="33"/>
        <v>東京都大田区平和島</v>
      </c>
    </row>
    <row r="2165" spans="1:5">
      <c r="A2165">
        <v>1430007</v>
      </c>
      <c r="B2165" t="s">
        <v>2137</v>
      </c>
      <c r="C2165" t="s">
        <v>4732</v>
      </c>
      <c r="D2165" t="s">
        <v>4779</v>
      </c>
      <c r="E2165" t="str">
        <f t="shared" si="33"/>
        <v>東京都大田区ふるさとの浜辺公園</v>
      </c>
    </row>
    <row r="2166" spans="1:5">
      <c r="A2166">
        <v>1430011</v>
      </c>
      <c r="B2166" t="s">
        <v>2137</v>
      </c>
      <c r="C2166" t="s">
        <v>4732</v>
      </c>
      <c r="D2166" t="s">
        <v>4735</v>
      </c>
      <c r="E2166" t="str">
        <f t="shared" si="33"/>
        <v>東京都大田区大森本町</v>
      </c>
    </row>
    <row r="2167" spans="1:5">
      <c r="A2167">
        <v>1430012</v>
      </c>
      <c r="B2167" t="s">
        <v>2137</v>
      </c>
      <c r="C2167" t="s">
        <v>4732</v>
      </c>
      <c r="D2167" t="s">
        <v>4736</v>
      </c>
      <c r="E2167" t="str">
        <f t="shared" si="33"/>
        <v>東京都大田区大森東</v>
      </c>
    </row>
    <row r="2168" spans="1:5">
      <c r="A2168">
        <v>1430013</v>
      </c>
      <c r="B2168" t="s">
        <v>2137</v>
      </c>
      <c r="C2168" t="s">
        <v>4732</v>
      </c>
      <c r="D2168" t="s">
        <v>4738</v>
      </c>
      <c r="E2168" t="str">
        <f t="shared" si="33"/>
        <v>東京都大田区大森南</v>
      </c>
    </row>
    <row r="2169" spans="1:5">
      <c r="A2169">
        <v>1430014</v>
      </c>
      <c r="B2169" t="s">
        <v>2137</v>
      </c>
      <c r="C2169" t="s">
        <v>4732</v>
      </c>
      <c r="D2169" t="s">
        <v>4734</v>
      </c>
      <c r="E2169" t="str">
        <f t="shared" si="33"/>
        <v>東京都大田区大森中</v>
      </c>
    </row>
    <row r="2170" spans="1:5">
      <c r="A2170">
        <v>1430015</v>
      </c>
      <c r="B2170" t="s">
        <v>2137</v>
      </c>
      <c r="C2170" t="s">
        <v>4732</v>
      </c>
      <c r="D2170" t="s">
        <v>4737</v>
      </c>
      <c r="E2170" t="str">
        <f t="shared" si="33"/>
        <v>東京都大田区大森西</v>
      </c>
    </row>
    <row r="2171" spans="1:5">
      <c r="A2171">
        <v>1430016</v>
      </c>
      <c r="B2171" t="s">
        <v>2137</v>
      </c>
      <c r="C2171" t="s">
        <v>4732</v>
      </c>
      <c r="D2171" t="s">
        <v>4739</v>
      </c>
      <c r="E2171" t="str">
        <f t="shared" si="33"/>
        <v>東京都大田区大森北</v>
      </c>
    </row>
    <row r="2172" spans="1:5">
      <c r="A2172">
        <v>1430021</v>
      </c>
      <c r="B2172" t="s">
        <v>2137</v>
      </c>
      <c r="C2172" t="s">
        <v>4732</v>
      </c>
      <c r="D2172" t="s">
        <v>4745</v>
      </c>
      <c r="E2172" t="str">
        <f t="shared" si="33"/>
        <v>東京都大田区北馬込</v>
      </c>
    </row>
    <row r="2173" spans="1:5">
      <c r="A2173">
        <v>1430022</v>
      </c>
      <c r="B2173" t="s">
        <v>2137</v>
      </c>
      <c r="C2173" t="s">
        <v>4732</v>
      </c>
      <c r="D2173" t="s">
        <v>4774</v>
      </c>
      <c r="E2173" t="str">
        <f t="shared" si="33"/>
        <v>東京都大田区東馬込</v>
      </c>
    </row>
    <row r="2174" spans="1:5">
      <c r="A2174">
        <v>1430023</v>
      </c>
      <c r="B2174" t="s">
        <v>2137</v>
      </c>
      <c r="C2174" t="s">
        <v>4732</v>
      </c>
      <c r="D2174" t="s">
        <v>4749</v>
      </c>
      <c r="E2174" t="str">
        <f t="shared" si="33"/>
        <v>東京都大田区山王</v>
      </c>
    </row>
    <row r="2175" spans="1:5">
      <c r="A2175">
        <v>1430024</v>
      </c>
      <c r="B2175" t="s">
        <v>2137</v>
      </c>
      <c r="C2175" t="s">
        <v>4732</v>
      </c>
      <c r="D2175" t="s">
        <v>155</v>
      </c>
      <c r="E2175" t="str">
        <f t="shared" si="33"/>
        <v>東京都大田区中央</v>
      </c>
    </row>
    <row r="2176" spans="1:5">
      <c r="A2176">
        <v>1430025</v>
      </c>
      <c r="B2176" t="s">
        <v>2137</v>
      </c>
      <c r="C2176" t="s">
        <v>4732</v>
      </c>
      <c r="D2176" t="s">
        <v>4786</v>
      </c>
      <c r="E2176" t="str">
        <f t="shared" si="33"/>
        <v>東京都大田区南馬込</v>
      </c>
    </row>
    <row r="2177" spans="1:5">
      <c r="A2177">
        <v>1430026</v>
      </c>
      <c r="B2177" t="s">
        <v>2137</v>
      </c>
      <c r="C2177" t="s">
        <v>4732</v>
      </c>
      <c r="D2177" t="s">
        <v>4765</v>
      </c>
      <c r="E2177" t="str">
        <f t="shared" ref="E2177:E2240" si="34">IF(D2177="以下に掲載がない場合",B2177&amp;C2177,B2177&amp;C2177&amp;D2177)</f>
        <v>東京都大田区西馬込</v>
      </c>
    </row>
    <row r="2178" spans="1:5">
      <c r="A2178">
        <v>1430027</v>
      </c>
      <c r="B2178" t="s">
        <v>2137</v>
      </c>
      <c r="C2178" t="s">
        <v>4732</v>
      </c>
      <c r="D2178" t="s">
        <v>4761</v>
      </c>
      <c r="E2178" t="str">
        <f t="shared" si="34"/>
        <v>東京都大田区中馬込</v>
      </c>
    </row>
    <row r="2179" spans="1:5">
      <c r="A2179">
        <v>1440000</v>
      </c>
      <c r="B2179" t="s">
        <v>2137</v>
      </c>
      <c r="C2179" t="s">
        <v>4732</v>
      </c>
      <c r="D2179" t="s">
        <v>7</v>
      </c>
      <c r="E2179" t="str">
        <f t="shared" si="34"/>
        <v>東京都大田区</v>
      </c>
    </row>
    <row r="2180" spans="1:5">
      <c r="A2180">
        <v>1440031</v>
      </c>
      <c r="B2180" t="s">
        <v>2137</v>
      </c>
      <c r="C2180" t="s">
        <v>4732</v>
      </c>
      <c r="D2180" t="s">
        <v>4772</v>
      </c>
      <c r="E2180" t="str">
        <f t="shared" si="34"/>
        <v>東京都大田区東蒲田</v>
      </c>
    </row>
    <row r="2181" spans="1:5">
      <c r="A2181">
        <v>1440032</v>
      </c>
      <c r="B2181" t="s">
        <v>2137</v>
      </c>
      <c r="C2181" t="s">
        <v>4732</v>
      </c>
      <c r="D2181" t="s">
        <v>4743</v>
      </c>
      <c r="E2181" t="str">
        <f t="shared" si="34"/>
        <v>東京都大田区北糀谷</v>
      </c>
    </row>
    <row r="2182" spans="1:5">
      <c r="A2182">
        <v>1440033</v>
      </c>
      <c r="B2182" t="s">
        <v>2137</v>
      </c>
      <c r="C2182" t="s">
        <v>4732</v>
      </c>
      <c r="D2182" t="s">
        <v>4773</v>
      </c>
      <c r="E2182" t="str">
        <f t="shared" si="34"/>
        <v>東京都大田区東糀谷</v>
      </c>
    </row>
    <row r="2183" spans="1:5">
      <c r="A2183">
        <v>1440034</v>
      </c>
      <c r="B2183" t="s">
        <v>2137</v>
      </c>
      <c r="C2183" t="s">
        <v>4732</v>
      </c>
      <c r="D2183" t="s">
        <v>4764</v>
      </c>
      <c r="E2183" t="str">
        <f t="shared" si="34"/>
        <v>東京都大田区西糀谷</v>
      </c>
    </row>
    <row r="2184" spans="1:5">
      <c r="A2184">
        <v>1440035</v>
      </c>
      <c r="B2184" t="s">
        <v>2137</v>
      </c>
      <c r="C2184" t="s">
        <v>4732</v>
      </c>
      <c r="D2184" t="s">
        <v>4783</v>
      </c>
      <c r="E2184" t="str">
        <f t="shared" si="34"/>
        <v>東京都大田区南蒲田</v>
      </c>
    </row>
    <row r="2185" spans="1:5">
      <c r="A2185">
        <v>1440041</v>
      </c>
      <c r="B2185" t="s">
        <v>2137</v>
      </c>
      <c r="C2185" t="s">
        <v>4732</v>
      </c>
      <c r="D2185" t="s">
        <v>4771</v>
      </c>
      <c r="E2185" t="str">
        <f t="shared" si="34"/>
        <v>東京都大田区羽田空港</v>
      </c>
    </row>
    <row r="2186" spans="1:5">
      <c r="A2186">
        <v>1440042</v>
      </c>
      <c r="B2186" t="s">
        <v>2137</v>
      </c>
      <c r="C2186" t="s">
        <v>4732</v>
      </c>
      <c r="D2186" t="s">
        <v>4770</v>
      </c>
      <c r="E2186" t="str">
        <f t="shared" si="34"/>
        <v>東京都大田区羽田旭町</v>
      </c>
    </row>
    <row r="2187" spans="1:5">
      <c r="A2187">
        <v>1440043</v>
      </c>
      <c r="B2187" t="s">
        <v>2137</v>
      </c>
      <c r="C2187" t="s">
        <v>4732</v>
      </c>
      <c r="D2187" t="s">
        <v>4769</v>
      </c>
      <c r="E2187" t="str">
        <f t="shared" si="34"/>
        <v>東京都大田区羽田</v>
      </c>
    </row>
    <row r="2188" spans="1:5">
      <c r="A2188">
        <v>1440044</v>
      </c>
      <c r="B2188" t="s">
        <v>2137</v>
      </c>
      <c r="C2188" t="s">
        <v>4732</v>
      </c>
      <c r="D2188" t="s">
        <v>4782</v>
      </c>
      <c r="E2188" t="str">
        <f t="shared" si="34"/>
        <v>東京都大田区本羽田</v>
      </c>
    </row>
    <row r="2189" spans="1:5">
      <c r="A2189">
        <v>1440045</v>
      </c>
      <c r="B2189" t="s">
        <v>2137</v>
      </c>
      <c r="C2189" t="s">
        <v>4732</v>
      </c>
      <c r="D2189" t="s">
        <v>4788</v>
      </c>
      <c r="E2189" t="str">
        <f t="shared" si="34"/>
        <v>東京都大田区南六郷</v>
      </c>
    </row>
    <row r="2190" spans="1:5">
      <c r="A2190">
        <v>1440046</v>
      </c>
      <c r="B2190" t="s">
        <v>2137</v>
      </c>
      <c r="C2190" t="s">
        <v>4732</v>
      </c>
      <c r="D2190" t="s">
        <v>4778</v>
      </c>
      <c r="E2190" t="str">
        <f t="shared" si="34"/>
        <v>東京都大田区東六郷</v>
      </c>
    </row>
    <row r="2191" spans="1:5">
      <c r="A2191">
        <v>1440047</v>
      </c>
      <c r="B2191" t="s">
        <v>2137</v>
      </c>
      <c r="C2191" t="s">
        <v>4732</v>
      </c>
      <c r="D2191" t="s">
        <v>4768</v>
      </c>
      <c r="E2191" t="str">
        <f t="shared" si="34"/>
        <v>東京都大田区萩中</v>
      </c>
    </row>
    <row r="2192" spans="1:5">
      <c r="A2192">
        <v>1440051</v>
      </c>
      <c r="B2192" t="s">
        <v>2137</v>
      </c>
      <c r="C2192" t="s">
        <v>4732</v>
      </c>
      <c r="D2192" t="s">
        <v>4763</v>
      </c>
      <c r="E2192" t="str">
        <f t="shared" si="34"/>
        <v>東京都大田区西蒲田</v>
      </c>
    </row>
    <row r="2193" spans="1:5">
      <c r="A2193">
        <v>1440052</v>
      </c>
      <c r="B2193" t="s">
        <v>2137</v>
      </c>
      <c r="C2193" t="s">
        <v>4732</v>
      </c>
      <c r="D2193" t="s">
        <v>4740</v>
      </c>
      <c r="E2193" t="str">
        <f t="shared" si="34"/>
        <v>東京都大田区蒲田</v>
      </c>
    </row>
    <row r="2194" spans="1:5">
      <c r="A2194">
        <v>1440053</v>
      </c>
      <c r="B2194" t="s">
        <v>2137</v>
      </c>
      <c r="C2194" t="s">
        <v>4732</v>
      </c>
      <c r="D2194" t="s">
        <v>4741</v>
      </c>
      <c r="E2194" t="str">
        <f t="shared" si="34"/>
        <v>東京都大田区蒲田本町</v>
      </c>
    </row>
    <row r="2195" spans="1:5">
      <c r="A2195">
        <v>1440054</v>
      </c>
      <c r="B2195" t="s">
        <v>2137</v>
      </c>
      <c r="C2195" t="s">
        <v>4732</v>
      </c>
      <c r="D2195" t="s">
        <v>4753</v>
      </c>
      <c r="E2195" t="str">
        <f t="shared" si="34"/>
        <v>東京都大田区新蒲田</v>
      </c>
    </row>
    <row r="2196" spans="1:5">
      <c r="A2196">
        <v>1440055</v>
      </c>
      <c r="B2196" t="s">
        <v>2137</v>
      </c>
      <c r="C2196" t="s">
        <v>4732</v>
      </c>
      <c r="D2196" t="s">
        <v>4762</v>
      </c>
      <c r="E2196" t="str">
        <f t="shared" si="34"/>
        <v>東京都大田区仲六郷</v>
      </c>
    </row>
    <row r="2197" spans="1:5">
      <c r="A2197">
        <v>1440056</v>
      </c>
      <c r="B2197" t="s">
        <v>2137</v>
      </c>
      <c r="C2197" t="s">
        <v>4732</v>
      </c>
      <c r="D2197" t="s">
        <v>4767</v>
      </c>
      <c r="E2197" t="str">
        <f t="shared" si="34"/>
        <v>東京都大田区西六郷</v>
      </c>
    </row>
    <row r="2198" spans="1:5">
      <c r="A2198">
        <v>1450061</v>
      </c>
      <c r="B2198" t="s">
        <v>2137</v>
      </c>
      <c r="C2198" t="s">
        <v>4732</v>
      </c>
      <c r="D2198" t="s">
        <v>332</v>
      </c>
      <c r="E2198" t="str">
        <f t="shared" si="34"/>
        <v>東京都大田区石川町</v>
      </c>
    </row>
    <row r="2199" spans="1:5">
      <c r="A2199">
        <v>1450062</v>
      </c>
      <c r="B2199" t="s">
        <v>2137</v>
      </c>
      <c r="C2199" t="s">
        <v>4732</v>
      </c>
      <c r="D2199" t="s">
        <v>4744</v>
      </c>
      <c r="E2199" t="str">
        <f t="shared" si="34"/>
        <v>東京都大田区北千束</v>
      </c>
    </row>
    <row r="2200" spans="1:5">
      <c r="A2200">
        <v>1450063</v>
      </c>
      <c r="B2200" t="s">
        <v>2137</v>
      </c>
      <c r="C2200" t="s">
        <v>4732</v>
      </c>
      <c r="D2200" t="s">
        <v>4785</v>
      </c>
      <c r="E2200" t="str">
        <f t="shared" si="34"/>
        <v>東京都大田区南千束</v>
      </c>
    </row>
    <row r="2201" spans="1:5">
      <c r="A2201">
        <v>1450064</v>
      </c>
      <c r="B2201" t="s">
        <v>2137</v>
      </c>
      <c r="C2201" t="s">
        <v>4732</v>
      </c>
      <c r="D2201" t="s">
        <v>4742</v>
      </c>
      <c r="E2201" t="str">
        <f t="shared" si="34"/>
        <v>東京都大田区上池台</v>
      </c>
    </row>
    <row r="2202" spans="1:5">
      <c r="A2202">
        <v>1450065</v>
      </c>
      <c r="B2202" t="s">
        <v>2137</v>
      </c>
      <c r="C2202" t="s">
        <v>4732</v>
      </c>
      <c r="D2202" t="s">
        <v>4777</v>
      </c>
      <c r="E2202" t="str">
        <f t="shared" si="34"/>
        <v>東京都大田区東雪谷</v>
      </c>
    </row>
    <row r="2203" spans="1:5">
      <c r="A2203">
        <v>1450066</v>
      </c>
      <c r="B2203" t="s">
        <v>2137</v>
      </c>
      <c r="C2203" t="s">
        <v>4732</v>
      </c>
      <c r="D2203" t="s">
        <v>4787</v>
      </c>
      <c r="E2203" t="str">
        <f t="shared" si="34"/>
        <v>東京都大田区南雪谷</v>
      </c>
    </row>
    <row r="2204" spans="1:5">
      <c r="A2204">
        <v>1450067</v>
      </c>
      <c r="B2204" t="s">
        <v>2137</v>
      </c>
      <c r="C2204" t="s">
        <v>4732</v>
      </c>
      <c r="D2204" t="s">
        <v>4790</v>
      </c>
      <c r="E2204" t="str">
        <f t="shared" si="34"/>
        <v>東京都大田区雪谷大塚町</v>
      </c>
    </row>
    <row r="2205" spans="1:5">
      <c r="A2205">
        <v>1450071</v>
      </c>
      <c r="B2205" t="s">
        <v>2137</v>
      </c>
      <c r="C2205" t="s">
        <v>4732</v>
      </c>
      <c r="D2205" t="s">
        <v>4756</v>
      </c>
      <c r="E2205" t="str">
        <f t="shared" si="34"/>
        <v>東京都大田区田園調布</v>
      </c>
    </row>
    <row r="2206" spans="1:5">
      <c r="A2206">
        <v>1450072</v>
      </c>
      <c r="B2206" t="s">
        <v>2137</v>
      </c>
      <c r="C2206" t="s">
        <v>4732</v>
      </c>
      <c r="D2206" t="s">
        <v>4757</v>
      </c>
      <c r="E2206" t="str">
        <f t="shared" si="34"/>
        <v>東京都大田区田園調布本町</v>
      </c>
    </row>
    <row r="2207" spans="1:5">
      <c r="A2207">
        <v>1450073</v>
      </c>
      <c r="B2207" t="s">
        <v>2137</v>
      </c>
      <c r="C2207" t="s">
        <v>4732</v>
      </c>
      <c r="D2207" t="s">
        <v>4746</v>
      </c>
      <c r="E2207" t="str">
        <f t="shared" si="34"/>
        <v>東京都大田区北嶺町</v>
      </c>
    </row>
    <row r="2208" spans="1:5">
      <c r="A2208">
        <v>1450074</v>
      </c>
      <c r="B2208" t="s">
        <v>2137</v>
      </c>
      <c r="C2208" t="s">
        <v>4732</v>
      </c>
      <c r="D2208" t="s">
        <v>4775</v>
      </c>
      <c r="E2208" t="str">
        <f t="shared" si="34"/>
        <v>東京都大田区東嶺町</v>
      </c>
    </row>
    <row r="2209" spans="1:5">
      <c r="A2209">
        <v>1450075</v>
      </c>
      <c r="B2209" t="s">
        <v>2137</v>
      </c>
      <c r="C2209" t="s">
        <v>4732</v>
      </c>
      <c r="D2209" t="s">
        <v>4766</v>
      </c>
      <c r="E2209" t="str">
        <f t="shared" si="34"/>
        <v>東京都大田区西嶺町</v>
      </c>
    </row>
    <row r="2210" spans="1:5">
      <c r="A2210">
        <v>1450076</v>
      </c>
      <c r="B2210" t="s">
        <v>2137</v>
      </c>
      <c r="C2210" t="s">
        <v>4732</v>
      </c>
      <c r="D2210" t="s">
        <v>4758</v>
      </c>
      <c r="E2210" t="str">
        <f t="shared" si="34"/>
        <v>東京都大田区田園調布南</v>
      </c>
    </row>
    <row r="2211" spans="1:5">
      <c r="A2211">
        <v>1460081</v>
      </c>
      <c r="B2211" t="s">
        <v>2137</v>
      </c>
      <c r="C2211" t="s">
        <v>4732</v>
      </c>
      <c r="D2211" t="s">
        <v>4760</v>
      </c>
      <c r="E2211" t="str">
        <f t="shared" si="34"/>
        <v>東京都大田区仲池上</v>
      </c>
    </row>
    <row r="2212" spans="1:5">
      <c r="A2212">
        <v>1460082</v>
      </c>
      <c r="B2212" t="s">
        <v>2137</v>
      </c>
      <c r="C2212" t="s">
        <v>4732</v>
      </c>
      <c r="D2212" t="s">
        <v>1292</v>
      </c>
      <c r="E2212" t="str">
        <f t="shared" si="34"/>
        <v>東京都大田区池上</v>
      </c>
    </row>
    <row r="2213" spans="1:5">
      <c r="A2213">
        <v>1460083</v>
      </c>
      <c r="B2213" t="s">
        <v>2137</v>
      </c>
      <c r="C2213" t="s">
        <v>4732</v>
      </c>
      <c r="D2213" t="s">
        <v>4755</v>
      </c>
      <c r="E2213" t="str">
        <f t="shared" si="34"/>
        <v>東京都大田区千鳥</v>
      </c>
    </row>
    <row r="2214" spans="1:5">
      <c r="A2214">
        <v>1460084</v>
      </c>
      <c r="B2214" t="s">
        <v>2137</v>
      </c>
      <c r="C2214" t="s">
        <v>4732</v>
      </c>
      <c r="D2214" t="s">
        <v>4784</v>
      </c>
      <c r="E2214" t="str">
        <f t="shared" si="34"/>
        <v>東京都大田区南久が原</v>
      </c>
    </row>
    <row r="2215" spans="1:5">
      <c r="A2215">
        <v>1460085</v>
      </c>
      <c r="B2215" t="s">
        <v>2137</v>
      </c>
      <c r="C2215" t="s">
        <v>4732</v>
      </c>
      <c r="D2215" t="s">
        <v>4747</v>
      </c>
      <c r="E2215" t="str">
        <f t="shared" si="34"/>
        <v>東京都大田区久が原</v>
      </c>
    </row>
    <row r="2216" spans="1:5">
      <c r="A2216">
        <v>1460091</v>
      </c>
      <c r="B2216" t="s">
        <v>2137</v>
      </c>
      <c r="C2216" t="s">
        <v>4732</v>
      </c>
      <c r="D2216" t="s">
        <v>4733</v>
      </c>
      <c r="E2216" t="str">
        <f t="shared" si="34"/>
        <v>東京都大田区鵜の木</v>
      </c>
    </row>
    <row r="2217" spans="1:5">
      <c r="A2217">
        <v>1460092</v>
      </c>
      <c r="B2217" t="s">
        <v>2137</v>
      </c>
      <c r="C2217" t="s">
        <v>4732</v>
      </c>
      <c r="D2217" t="s">
        <v>4750</v>
      </c>
      <c r="E2217" t="str">
        <f t="shared" si="34"/>
        <v>東京都大田区下丸子</v>
      </c>
    </row>
    <row r="2218" spans="1:5">
      <c r="A2218">
        <v>1460093</v>
      </c>
      <c r="B2218" t="s">
        <v>2137</v>
      </c>
      <c r="C2218" t="s">
        <v>4732</v>
      </c>
      <c r="D2218" t="s">
        <v>4789</v>
      </c>
      <c r="E2218" t="str">
        <f t="shared" si="34"/>
        <v>東京都大田区矢口</v>
      </c>
    </row>
    <row r="2219" spans="1:5">
      <c r="A2219">
        <v>1460094</v>
      </c>
      <c r="B2219" t="s">
        <v>2137</v>
      </c>
      <c r="C2219" t="s">
        <v>4732</v>
      </c>
      <c r="D2219" t="s">
        <v>4776</v>
      </c>
      <c r="E2219" t="str">
        <f t="shared" si="34"/>
        <v>東京都大田区東矢口</v>
      </c>
    </row>
    <row r="2220" spans="1:5">
      <c r="A2220">
        <v>1460095</v>
      </c>
      <c r="B2220" t="s">
        <v>2137</v>
      </c>
      <c r="C2220" t="s">
        <v>4732</v>
      </c>
      <c r="D2220" t="s">
        <v>4754</v>
      </c>
      <c r="E2220" t="str">
        <f t="shared" si="34"/>
        <v>東京都大田区多摩川</v>
      </c>
    </row>
    <row r="2221" spans="1:5">
      <c r="A2221">
        <v>1500000</v>
      </c>
      <c r="B2221" t="s">
        <v>2137</v>
      </c>
      <c r="C2221" t="s">
        <v>4846</v>
      </c>
      <c r="D2221" t="s">
        <v>7</v>
      </c>
      <c r="E2221" t="str">
        <f t="shared" si="34"/>
        <v>東京都渋谷区</v>
      </c>
    </row>
    <row r="2222" spans="1:5">
      <c r="A2222">
        <v>1500001</v>
      </c>
      <c r="B2222" t="s">
        <v>2137</v>
      </c>
      <c r="C2222" t="s">
        <v>4846</v>
      </c>
      <c r="D2222" t="s">
        <v>4947</v>
      </c>
      <c r="E2222" t="str">
        <f t="shared" si="34"/>
        <v>東京都渋谷区神宮前</v>
      </c>
    </row>
    <row r="2223" spans="1:5">
      <c r="A2223">
        <v>1500002</v>
      </c>
      <c r="B2223" t="s">
        <v>2137</v>
      </c>
      <c r="C2223" t="s">
        <v>4846</v>
      </c>
      <c r="D2223" t="s">
        <v>4897</v>
      </c>
      <c r="E2223" t="str">
        <f t="shared" si="34"/>
        <v>東京都渋谷区渋谷（次のビルを除く）</v>
      </c>
    </row>
    <row r="2224" spans="1:5">
      <c r="A2224">
        <v>1500011</v>
      </c>
      <c r="B2224" t="s">
        <v>2137</v>
      </c>
      <c r="C2224" t="s">
        <v>4846</v>
      </c>
      <c r="D2224" t="s">
        <v>4959</v>
      </c>
      <c r="E2224" t="str">
        <f t="shared" si="34"/>
        <v>東京都渋谷区東</v>
      </c>
    </row>
    <row r="2225" spans="1:5">
      <c r="A2225">
        <v>1500012</v>
      </c>
      <c r="B2225" t="s">
        <v>2137</v>
      </c>
      <c r="C2225" t="s">
        <v>4846</v>
      </c>
      <c r="D2225" t="s">
        <v>4960</v>
      </c>
      <c r="E2225" t="str">
        <f t="shared" si="34"/>
        <v>東京都渋谷区広尾</v>
      </c>
    </row>
    <row r="2226" spans="1:5">
      <c r="A2226">
        <v>1500013</v>
      </c>
      <c r="B2226" t="s">
        <v>2137</v>
      </c>
      <c r="C2226" t="s">
        <v>4846</v>
      </c>
      <c r="D2226" t="s">
        <v>4850</v>
      </c>
      <c r="E2226" t="str">
        <f t="shared" si="34"/>
        <v>東京都渋谷区恵比寿（次のビルを除く）</v>
      </c>
    </row>
    <row r="2227" spans="1:5">
      <c r="A2227">
        <v>1500021</v>
      </c>
      <c r="B2227" t="s">
        <v>2137</v>
      </c>
      <c r="C2227" t="s">
        <v>4846</v>
      </c>
      <c r="D2227" t="s">
        <v>4891</v>
      </c>
      <c r="E2227" t="str">
        <f t="shared" si="34"/>
        <v>東京都渋谷区恵比寿西</v>
      </c>
    </row>
    <row r="2228" spans="1:5">
      <c r="A2228">
        <v>1500022</v>
      </c>
      <c r="B2228" t="s">
        <v>2137</v>
      </c>
      <c r="C2228" t="s">
        <v>4846</v>
      </c>
      <c r="D2228" t="s">
        <v>4892</v>
      </c>
      <c r="E2228" t="str">
        <f t="shared" si="34"/>
        <v>東京都渋谷区恵比寿南</v>
      </c>
    </row>
    <row r="2229" spans="1:5">
      <c r="A2229">
        <v>1500031</v>
      </c>
      <c r="B2229" t="s">
        <v>2137</v>
      </c>
      <c r="C2229" t="s">
        <v>4846</v>
      </c>
      <c r="D2229" t="s">
        <v>4894</v>
      </c>
      <c r="E2229" t="str">
        <f t="shared" si="34"/>
        <v>東京都渋谷区桜丘町</v>
      </c>
    </row>
    <row r="2230" spans="1:5">
      <c r="A2230">
        <v>1500032</v>
      </c>
      <c r="B2230" t="s">
        <v>2137</v>
      </c>
      <c r="C2230" t="s">
        <v>4846</v>
      </c>
      <c r="D2230" t="s">
        <v>4848</v>
      </c>
      <c r="E2230" t="str">
        <f t="shared" si="34"/>
        <v>東京都渋谷区鶯谷町</v>
      </c>
    </row>
    <row r="2231" spans="1:5">
      <c r="A2231">
        <v>1500033</v>
      </c>
      <c r="B2231" t="s">
        <v>2137</v>
      </c>
      <c r="C2231" t="s">
        <v>4846</v>
      </c>
      <c r="D2231" t="s">
        <v>4896</v>
      </c>
      <c r="E2231" t="str">
        <f t="shared" si="34"/>
        <v>東京都渋谷区猿楽町</v>
      </c>
    </row>
    <row r="2232" spans="1:5">
      <c r="A2232">
        <v>1500034</v>
      </c>
      <c r="B2232" t="s">
        <v>2137</v>
      </c>
      <c r="C2232" t="s">
        <v>4846</v>
      </c>
      <c r="D2232" t="s">
        <v>4951</v>
      </c>
      <c r="E2232" t="str">
        <f t="shared" si="34"/>
        <v>東京都渋谷区代官山町</v>
      </c>
    </row>
    <row r="2233" spans="1:5">
      <c r="A2233">
        <v>1500035</v>
      </c>
      <c r="B2233" t="s">
        <v>2137</v>
      </c>
      <c r="C2233" t="s">
        <v>4846</v>
      </c>
      <c r="D2233" t="s">
        <v>4957</v>
      </c>
      <c r="E2233" t="str">
        <f t="shared" si="34"/>
        <v>東京都渋谷区鉢山町</v>
      </c>
    </row>
    <row r="2234" spans="1:5">
      <c r="A2234">
        <v>1500036</v>
      </c>
      <c r="B2234" t="s">
        <v>2137</v>
      </c>
      <c r="C2234" t="s">
        <v>4846</v>
      </c>
      <c r="D2234" t="s">
        <v>4954</v>
      </c>
      <c r="E2234" t="str">
        <f t="shared" si="34"/>
        <v>東京都渋谷区南平台町</v>
      </c>
    </row>
    <row r="2235" spans="1:5">
      <c r="A2235">
        <v>1500041</v>
      </c>
      <c r="B2235" t="s">
        <v>2137</v>
      </c>
      <c r="C2235" t="s">
        <v>4846</v>
      </c>
      <c r="D2235" t="s">
        <v>4949</v>
      </c>
      <c r="E2235" t="str">
        <f t="shared" si="34"/>
        <v>東京都渋谷区神南</v>
      </c>
    </row>
    <row r="2236" spans="1:5">
      <c r="A2236">
        <v>1500042</v>
      </c>
      <c r="B2236" t="s">
        <v>2137</v>
      </c>
      <c r="C2236" t="s">
        <v>4846</v>
      </c>
      <c r="D2236" t="s">
        <v>4849</v>
      </c>
      <c r="E2236" t="str">
        <f t="shared" si="34"/>
        <v>東京都渋谷区宇田川町</v>
      </c>
    </row>
    <row r="2237" spans="1:5">
      <c r="A2237">
        <v>1500043</v>
      </c>
      <c r="B2237" t="s">
        <v>2137</v>
      </c>
      <c r="C2237" t="s">
        <v>4846</v>
      </c>
      <c r="D2237" t="s">
        <v>4952</v>
      </c>
      <c r="E2237" t="str">
        <f t="shared" si="34"/>
        <v>東京都渋谷区道玄坂</v>
      </c>
    </row>
    <row r="2238" spans="1:5">
      <c r="A2238">
        <v>1500044</v>
      </c>
      <c r="B2238" t="s">
        <v>2137</v>
      </c>
      <c r="C2238" t="s">
        <v>4846</v>
      </c>
      <c r="D2238" t="s">
        <v>4961</v>
      </c>
      <c r="E2238" t="str">
        <f t="shared" si="34"/>
        <v>東京都渋谷区円山町</v>
      </c>
    </row>
    <row r="2239" spans="1:5">
      <c r="A2239">
        <v>1500045</v>
      </c>
      <c r="B2239" t="s">
        <v>2137</v>
      </c>
      <c r="C2239" t="s">
        <v>4846</v>
      </c>
      <c r="D2239" t="s">
        <v>4948</v>
      </c>
      <c r="E2239" t="str">
        <f t="shared" si="34"/>
        <v>東京都渋谷区神泉町</v>
      </c>
    </row>
    <row r="2240" spans="1:5">
      <c r="A2240">
        <v>1500046</v>
      </c>
      <c r="B2240" t="s">
        <v>2137</v>
      </c>
      <c r="C2240" t="s">
        <v>4846</v>
      </c>
      <c r="D2240" t="s">
        <v>4946</v>
      </c>
      <c r="E2240" t="str">
        <f t="shared" si="34"/>
        <v>東京都渋谷区松濤</v>
      </c>
    </row>
    <row r="2241" spans="1:5">
      <c r="A2241">
        <v>1500047</v>
      </c>
      <c r="B2241" t="s">
        <v>2137</v>
      </c>
      <c r="C2241" t="s">
        <v>4846</v>
      </c>
      <c r="D2241" t="s">
        <v>4893</v>
      </c>
      <c r="E2241" t="str">
        <f t="shared" ref="E2241:E2304" si="35">IF(D2241="以下に掲載がない場合",B2241&amp;C2241,B2241&amp;C2241&amp;D2241)</f>
        <v>東京都渋谷区神山町</v>
      </c>
    </row>
    <row r="2242" spans="1:5">
      <c r="A2242">
        <v>1506001</v>
      </c>
      <c r="B2242" t="s">
        <v>2137</v>
      </c>
      <c r="C2242" t="s">
        <v>4846</v>
      </c>
      <c r="D2242" t="s">
        <v>4852</v>
      </c>
      <c r="E2242" t="str">
        <f t="shared" si="35"/>
        <v>東京都渋谷区恵比寿恵比寿ガーデンプレイス（１階）</v>
      </c>
    </row>
    <row r="2243" spans="1:5">
      <c r="A2243">
        <v>1506002</v>
      </c>
      <c r="B2243" t="s">
        <v>2137</v>
      </c>
      <c r="C2243" t="s">
        <v>4846</v>
      </c>
      <c r="D2243" t="s">
        <v>4853</v>
      </c>
      <c r="E2243" t="str">
        <f t="shared" si="35"/>
        <v>東京都渋谷区恵比寿恵比寿ガーデンプレイス（２階）</v>
      </c>
    </row>
    <row r="2244" spans="1:5">
      <c r="A2244">
        <v>1506003</v>
      </c>
      <c r="B2244" t="s">
        <v>2137</v>
      </c>
      <c r="C2244" t="s">
        <v>4846</v>
      </c>
      <c r="D2244" t="s">
        <v>4854</v>
      </c>
      <c r="E2244" t="str">
        <f t="shared" si="35"/>
        <v>東京都渋谷区恵比寿恵比寿ガーデンプレイス（３階）</v>
      </c>
    </row>
    <row r="2245" spans="1:5">
      <c r="A2245">
        <v>1506004</v>
      </c>
      <c r="B2245" t="s">
        <v>2137</v>
      </c>
      <c r="C2245" t="s">
        <v>4846</v>
      </c>
      <c r="D2245" t="s">
        <v>4855</v>
      </c>
      <c r="E2245" t="str">
        <f t="shared" si="35"/>
        <v>東京都渋谷区恵比寿恵比寿ガーデンプレイス（４階）</v>
      </c>
    </row>
    <row r="2246" spans="1:5">
      <c r="A2246">
        <v>1506005</v>
      </c>
      <c r="B2246" t="s">
        <v>2137</v>
      </c>
      <c r="C2246" t="s">
        <v>4846</v>
      </c>
      <c r="D2246" t="s">
        <v>4856</v>
      </c>
      <c r="E2246" t="str">
        <f t="shared" si="35"/>
        <v>東京都渋谷区恵比寿恵比寿ガーデンプレイス（５階）</v>
      </c>
    </row>
    <row r="2247" spans="1:5">
      <c r="A2247">
        <v>1506006</v>
      </c>
      <c r="B2247" t="s">
        <v>2137</v>
      </c>
      <c r="C2247" t="s">
        <v>4846</v>
      </c>
      <c r="D2247" t="s">
        <v>4857</v>
      </c>
      <c r="E2247" t="str">
        <f t="shared" si="35"/>
        <v>東京都渋谷区恵比寿恵比寿ガーデンプレイス（６階）</v>
      </c>
    </row>
    <row r="2248" spans="1:5">
      <c r="A2248">
        <v>1506007</v>
      </c>
      <c r="B2248" t="s">
        <v>2137</v>
      </c>
      <c r="C2248" t="s">
        <v>4846</v>
      </c>
      <c r="D2248" t="s">
        <v>4858</v>
      </c>
      <c r="E2248" t="str">
        <f t="shared" si="35"/>
        <v>東京都渋谷区恵比寿恵比寿ガーデンプレイス（７階）</v>
      </c>
    </row>
    <row r="2249" spans="1:5">
      <c r="A2249">
        <v>1506008</v>
      </c>
      <c r="B2249" t="s">
        <v>2137</v>
      </c>
      <c r="C2249" t="s">
        <v>4846</v>
      </c>
      <c r="D2249" t="s">
        <v>4859</v>
      </c>
      <c r="E2249" t="str">
        <f t="shared" si="35"/>
        <v>東京都渋谷区恵比寿恵比寿ガーデンプレイス（８階）</v>
      </c>
    </row>
    <row r="2250" spans="1:5">
      <c r="A2250">
        <v>1506009</v>
      </c>
      <c r="B2250" t="s">
        <v>2137</v>
      </c>
      <c r="C2250" t="s">
        <v>4846</v>
      </c>
      <c r="D2250" t="s">
        <v>4860</v>
      </c>
      <c r="E2250" t="str">
        <f t="shared" si="35"/>
        <v>東京都渋谷区恵比寿恵比寿ガーデンプレイス（９階）</v>
      </c>
    </row>
    <row r="2251" spans="1:5">
      <c r="A2251">
        <v>1506010</v>
      </c>
      <c r="B2251" t="s">
        <v>2137</v>
      </c>
      <c r="C2251" t="s">
        <v>4846</v>
      </c>
      <c r="D2251" t="s">
        <v>4861</v>
      </c>
      <c r="E2251" t="str">
        <f t="shared" si="35"/>
        <v>東京都渋谷区恵比寿恵比寿ガーデンプレイス（１０階）</v>
      </c>
    </row>
    <row r="2252" spans="1:5">
      <c r="A2252">
        <v>1506011</v>
      </c>
      <c r="B2252" t="s">
        <v>2137</v>
      </c>
      <c r="C2252" t="s">
        <v>4846</v>
      </c>
      <c r="D2252" t="s">
        <v>4862</v>
      </c>
      <c r="E2252" t="str">
        <f t="shared" si="35"/>
        <v>東京都渋谷区恵比寿恵比寿ガーデンプレイス（１１階）</v>
      </c>
    </row>
    <row r="2253" spans="1:5">
      <c r="A2253">
        <v>1506012</v>
      </c>
      <c r="B2253" t="s">
        <v>2137</v>
      </c>
      <c r="C2253" t="s">
        <v>4846</v>
      </c>
      <c r="D2253" t="s">
        <v>4863</v>
      </c>
      <c r="E2253" t="str">
        <f t="shared" si="35"/>
        <v>東京都渋谷区恵比寿恵比寿ガーデンプレイス（１２階）</v>
      </c>
    </row>
    <row r="2254" spans="1:5">
      <c r="A2254">
        <v>1506013</v>
      </c>
      <c r="B2254" t="s">
        <v>2137</v>
      </c>
      <c r="C2254" t="s">
        <v>4846</v>
      </c>
      <c r="D2254" t="s">
        <v>4864</v>
      </c>
      <c r="E2254" t="str">
        <f t="shared" si="35"/>
        <v>東京都渋谷区恵比寿恵比寿ガーデンプレイス（１３階）</v>
      </c>
    </row>
    <row r="2255" spans="1:5">
      <c r="A2255">
        <v>1506014</v>
      </c>
      <c r="B2255" t="s">
        <v>2137</v>
      </c>
      <c r="C2255" t="s">
        <v>4846</v>
      </c>
      <c r="D2255" t="s">
        <v>4865</v>
      </c>
      <c r="E2255" t="str">
        <f t="shared" si="35"/>
        <v>東京都渋谷区恵比寿恵比寿ガーデンプレイス（１４階）</v>
      </c>
    </row>
    <row r="2256" spans="1:5">
      <c r="A2256">
        <v>1506015</v>
      </c>
      <c r="B2256" t="s">
        <v>2137</v>
      </c>
      <c r="C2256" t="s">
        <v>4846</v>
      </c>
      <c r="D2256" t="s">
        <v>4866</v>
      </c>
      <c r="E2256" t="str">
        <f t="shared" si="35"/>
        <v>東京都渋谷区恵比寿恵比寿ガーデンプレイス（１５階）</v>
      </c>
    </row>
    <row r="2257" spans="1:5">
      <c r="A2257">
        <v>1506016</v>
      </c>
      <c r="B2257" t="s">
        <v>2137</v>
      </c>
      <c r="C2257" t="s">
        <v>4846</v>
      </c>
      <c r="D2257" t="s">
        <v>4867</v>
      </c>
      <c r="E2257" t="str">
        <f t="shared" si="35"/>
        <v>東京都渋谷区恵比寿恵比寿ガーデンプレイス（１６階）</v>
      </c>
    </row>
    <row r="2258" spans="1:5">
      <c r="A2258">
        <v>1506017</v>
      </c>
      <c r="B2258" t="s">
        <v>2137</v>
      </c>
      <c r="C2258" t="s">
        <v>4846</v>
      </c>
      <c r="D2258" t="s">
        <v>4868</v>
      </c>
      <c r="E2258" t="str">
        <f t="shared" si="35"/>
        <v>東京都渋谷区恵比寿恵比寿ガーデンプレイス（１７階）</v>
      </c>
    </row>
    <row r="2259" spans="1:5">
      <c r="A2259">
        <v>1506018</v>
      </c>
      <c r="B2259" t="s">
        <v>2137</v>
      </c>
      <c r="C2259" t="s">
        <v>4846</v>
      </c>
      <c r="D2259" t="s">
        <v>4869</v>
      </c>
      <c r="E2259" t="str">
        <f t="shared" si="35"/>
        <v>東京都渋谷区恵比寿恵比寿ガーデンプレイス（１８階）</v>
      </c>
    </row>
    <row r="2260" spans="1:5">
      <c r="A2260">
        <v>1506019</v>
      </c>
      <c r="B2260" t="s">
        <v>2137</v>
      </c>
      <c r="C2260" t="s">
        <v>4846</v>
      </c>
      <c r="D2260" t="s">
        <v>4870</v>
      </c>
      <c r="E2260" t="str">
        <f t="shared" si="35"/>
        <v>東京都渋谷区恵比寿恵比寿ガーデンプレイス（１９階）</v>
      </c>
    </row>
    <row r="2261" spans="1:5">
      <c r="A2261">
        <v>1506020</v>
      </c>
      <c r="B2261" t="s">
        <v>2137</v>
      </c>
      <c r="C2261" t="s">
        <v>4846</v>
      </c>
      <c r="D2261" t="s">
        <v>4871</v>
      </c>
      <c r="E2261" t="str">
        <f t="shared" si="35"/>
        <v>東京都渋谷区恵比寿恵比寿ガーデンプレイス（２０階）</v>
      </c>
    </row>
    <row r="2262" spans="1:5">
      <c r="A2262">
        <v>1506021</v>
      </c>
      <c r="B2262" t="s">
        <v>2137</v>
      </c>
      <c r="C2262" t="s">
        <v>4846</v>
      </c>
      <c r="D2262" t="s">
        <v>4872</v>
      </c>
      <c r="E2262" t="str">
        <f t="shared" si="35"/>
        <v>東京都渋谷区恵比寿恵比寿ガーデンプレイス（２１階）</v>
      </c>
    </row>
    <row r="2263" spans="1:5">
      <c r="A2263">
        <v>1506022</v>
      </c>
      <c r="B2263" t="s">
        <v>2137</v>
      </c>
      <c r="C2263" t="s">
        <v>4846</v>
      </c>
      <c r="D2263" t="s">
        <v>4873</v>
      </c>
      <c r="E2263" t="str">
        <f t="shared" si="35"/>
        <v>東京都渋谷区恵比寿恵比寿ガーデンプレイス（２２階）</v>
      </c>
    </row>
    <row r="2264" spans="1:5">
      <c r="A2264">
        <v>1506023</v>
      </c>
      <c r="B2264" t="s">
        <v>2137</v>
      </c>
      <c r="C2264" t="s">
        <v>4846</v>
      </c>
      <c r="D2264" t="s">
        <v>4874</v>
      </c>
      <c r="E2264" t="str">
        <f t="shared" si="35"/>
        <v>東京都渋谷区恵比寿恵比寿ガーデンプレイス（２３階）</v>
      </c>
    </row>
    <row r="2265" spans="1:5">
      <c r="A2265">
        <v>1506024</v>
      </c>
      <c r="B2265" t="s">
        <v>2137</v>
      </c>
      <c r="C2265" t="s">
        <v>4846</v>
      </c>
      <c r="D2265" t="s">
        <v>4875</v>
      </c>
      <c r="E2265" t="str">
        <f t="shared" si="35"/>
        <v>東京都渋谷区恵比寿恵比寿ガーデンプレイス（２４階）</v>
      </c>
    </row>
    <row r="2266" spans="1:5">
      <c r="A2266">
        <v>1506025</v>
      </c>
      <c r="B2266" t="s">
        <v>2137</v>
      </c>
      <c r="C2266" t="s">
        <v>4846</v>
      </c>
      <c r="D2266" t="s">
        <v>4876</v>
      </c>
      <c r="E2266" t="str">
        <f t="shared" si="35"/>
        <v>東京都渋谷区恵比寿恵比寿ガーデンプレイス（２５階）</v>
      </c>
    </row>
    <row r="2267" spans="1:5">
      <c r="A2267">
        <v>1506026</v>
      </c>
      <c r="B2267" t="s">
        <v>2137</v>
      </c>
      <c r="C2267" t="s">
        <v>4846</v>
      </c>
      <c r="D2267" t="s">
        <v>4877</v>
      </c>
      <c r="E2267" t="str">
        <f t="shared" si="35"/>
        <v>東京都渋谷区恵比寿恵比寿ガーデンプレイス（２６階）</v>
      </c>
    </row>
    <row r="2268" spans="1:5">
      <c r="A2268">
        <v>1506027</v>
      </c>
      <c r="B2268" t="s">
        <v>2137</v>
      </c>
      <c r="C2268" t="s">
        <v>4846</v>
      </c>
      <c r="D2268" t="s">
        <v>4878</v>
      </c>
      <c r="E2268" t="str">
        <f t="shared" si="35"/>
        <v>東京都渋谷区恵比寿恵比寿ガーデンプレイス（２７階）</v>
      </c>
    </row>
    <row r="2269" spans="1:5">
      <c r="A2269">
        <v>1506028</v>
      </c>
      <c r="B2269" t="s">
        <v>2137</v>
      </c>
      <c r="C2269" t="s">
        <v>4846</v>
      </c>
      <c r="D2269" t="s">
        <v>4879</v>
      </c>
      <c r="E2269" t="str">
        <f t="shared" si="35"/>
        <v>東京都渋谷区恵比寿恵比寿ガーデンプレイス（２８階）</v>
      </c>
    </row>
    <row r="2270" spans="1:5">
      <c r="A2270">
        <v>1506029</v>
      </c>
      <c r="B2270" t="s">
        <v>2137</v>
      </c>
      <c r="C2270" t="s">
        <v>4846</v>
      </c>
      <c r="D2270" t="s">
        <v>4880</v>
      </c>
      <c r="E2270" t="str">
        <f t="shared" si="35"/>
        <v>東京都渋谷区恵比寿恵比寿ガーデンプレイス（２９階）</v>
      </c>
    </row>
    <row r="2271" spans="1:5">
      <c r="A2271">
        <v>1506030</v>
      </c>
      <c r="B2271" t="s">
        <v>2137</v>
      </c>
      <c r="C2271" t="s">
        <v>4846</v>
      </c>
      <c r="D2271" t="s">
        <v>4881</v>
      </c>
      <c r="E2271" t="str">
        <f t="shared" si="35"/>
        <v>東京都渋谷区恵比寿恵比寿ガーデンプレイス（３０階）</v>
      </c>
    </row>
    <row r="2272" spans="1:5">
      <c r="A2272">
        <v>1506031</v>
      </c>
      <c r="B2272" t="s">
        <v>2137</v>
      </c>
      <c r="C2272" t="s">
        <v>4846</v>
      </c>
      <c r="D2272" t="s">
        <v>4882</v>
      </c>
      <c r="E2272" t="str">
        <f t="shared" si="35"/>
        <v>東京都渋谷区恵比寿恵比寿ガーデンプレイス（３１階）</v>
      </c>
    </row>
    <row r="2273" spans="1:5">
      <c r="A2273">
        <v>1506032</v>
      </c>
      <c r="B2273" t="s">
        <v>2137</v>
      </c>
      <c r="C2273" t="s">
        <v>4846</v>
      </c>
      <c r="D2273" t="s">
        <v>4883</v>
      </c>
      <c r="E2273" t="str">
        <f t="shared" si="35"/>
        <v>東京都渋谷区恵比寿恵比寿ガーデンプレイス（３２階）</v>
      </c>
    </row>
    <row r="2274" spans="1:5">
      <c r="A2274">
        <v>1506033</v>
      </c>
      <c r="B2274" t="s">
        <v>2137</v>
      </c>
      <c r="C2274" t="s">
        <v>4846</v>
      </c>
      <c r="D2274" t="s">
        <v>4884</v>
      </c>
      <c r="E2274" t="str">
        <f t="shared" si="35"/>
        <v>東京都渋谷区恵比寿恵比寿ガーデンプレイス（３３階）</v>
      </c>
    </row>
    <row r="2275" spans="1:5">
      <c r="A2275">
        <v>1506034</v>
      </c>
      <c r="B2275" t="s">
        <v>2137</v>
      </c>
      <c r="C2275" t="s">
        <v>4846</v>
      </c>
      <c r="D2275" t="s">
        <v>4885</v>
      </c>
      <c r="E2275" t="str">
        <f t="shared" si="35"/>
        <v>東京都渋谷区恵比寿恵比寿ガーデンプレイス（３４階）</v>
      </c>
    </row>
    <row r="2276" spans="1:5">
      <c r="A2276">
        <v>1506035</v>
      </c>
      <c r="B2276" t="s">
        <v>2137</v>
      </c>
      <c r="C2276" t="s">
        <v>4846</v>
      </c>
      <c r="D2276" t="s">
        <v>4886</v>
      </c>
      <c r="E2276" t="str">
        <f t="shared" si="35"/>
        <v>東京都渋谷区恵比寿恵比寿ガーデンプレイス（３５階）</v>
      </c>
    </row>
    <row r="2277" spans="1:5">
      <c r="A2277">
        <v>1506036</v>
      </c>
      <c r="B2277" t="s">
        <v>2137</v>
      </c>
      <c r="C2277" t="s">
        <v>4846</v>
      </c>
      <c r="D2277" t="s">
        <v>4887</v>
      </c>
      <c r="E2277" t="str">
        <f t="shared" si="35"/>
        <v>東京都渋谷区恵比寿恵比寿ガーデンプレイス（３６階）</v>
      </c>
    </row>
    <row r="2278" spans="1:5">
      <c r="A2278">
        <v>1506037</v>
      </c>
      <c r="B2278" t="s">
        <v>2137</v>
      </c>
      <c r="C2278" t="s">
        <v>4846</v>
      </c>
      <c r="D2278" t="s">
        <v>4888</v>
      </c>
      <c r="E2278" t="str">
        <f t="shared" si="35"/>
        <v>東京都渋谷区恵比寿恵比寿ガーデンプレイス（３７階）</v>
      </c>
    </row>
    <row r="2279" spans="1:5">
      <c r="A2279">
        <v>1506038</v>
      </c>
      <c r="B2279" t="s">
        <v>2137</v>
      </c>
      <c r="C2279" t="s">
        <v>4846</v>
      </c>
      <c r="D2279" t="s">
        <v>4889</v>
      </c>
      <c r="E2279" t="str">
        <f t="shared" si="35"/>
        <v>東京都渋谷区恵比寿恵比寿ガーデンプレイス（３８階）</v>
      </c>
    </row>
    <row r="2280" spans="1:5">
      <c r="A2280">
        <v>1506039</v>
      </c>
      <c r="B2280" t="s">
        <v>2137</v>
      </c>
      <c r="C2280" t="s">
        <v>4846</v>
      </c>
      <c r="D2280" t="s">
        <v>4890</v>
      </c>
      <c r="E2280" t="str">
        <f t="shared" si="35"/>
        <v>東京都渋谷区恵比寿恵比寿ガーデンプレイス（３９階）</v>
      </c>
    </row>
    <row r="2281" spans="1:5">
      <c r="A2281">
        <v>1506090</v>
      </c>
      <c r="B2281" t="s">
        <v>2137</v>
      </c>
      <c r="C2281" t="s">
        <v>4846</v>
      </c>
      <c r="D2281" t="s">
        <v>4851</v>
      </c>
      <c r="E2281" t="str">
        <f t="shared" si="35"/>
        <v>東京都渋谷区恵比寿恵比寿ガーデンプレイス（地階・階層不明）</v>
      </c>
    </row>
    <row r="2282" spans="1:5">
      <c r="A2282">
        <v>1506101</v>
      </c>
      <c r="B2282" t="s">
        <v>2137</v>
      </c>
      <c r="C2282" t="s">
        <v>4846</v>
      </c>
      <c r="D2282" t="s">
        <v>4899</v>
      </c>
      <c r="E2282" t="str">
        <f t="shared" si="35"/>
        <v>東京都渋谷区渋谷渋谷スクランブルスクエア（１階）</v>
      </c>
    </row>
    <row r="2283" spans="1:5">
      <c r="A2283">
        <v>1506102</v>
      </c>
      <c r="B2283" t="s">
        <v>2137</v>
      </c>
      <c r="C2283" t="s">
        <v>4846</v>
      </c>
      <c r="D2283" t="s">
        <v>4900</v>
      </c>
      <c r="E2283" t="str">
        <f t="shared" si="35"/>
        <v>東京都渋谷区渋谷渋谷スクランブルスクエア（２階）</v>
      </c>
    </row>
    <row r="2284" spans="1:5">
      <c r="A2284">
        <v>1506103</v>
      </c>
      <c r="B2284" t="s">
        <v>2137</v>
      </c>
      <c r="C2284" t="s">
        <v>4846</v>
      </c>
      <c r="D2284" t="s">
        <v>4901</v>
      </c>
      <c r="E2284" t="str">
        <f t="shared" si="35"/>
        <v>東京都渋谷区渋谷渋谷スクランブルスクエア（３階）</v>
      </c>
    </row>
    <row r="2285" spans="1:5">
      <c r="A2285">
        <v>1506104</v>
      </c>
      <c r="B2285" t="s">
        <v>2137</v>
      </c>
      <c r="C2285" t="s">
        <v>4846</v>
      </c>
      <c r="D2285" t="s">
        <v>4902</v>
      </c>
      <c r="E2285" t="str">
        <f t="shared" si="35"/>
        <v>東京都渋谷区渋谷渋谷スクランブルスクエア（４階）</v>
      </c>
    </row>
    <row r="2286" spans="1:5">
      <c r="A2286">
        <v>1506105</v>
      </c>
      <c r="B2286" t="s">
        <v>2137</v>
      </c>
      <c r="C2286" t="s">
        <v>4846</v>
      </c>
      <c r="D2286" t="s">
        <v>4903</v>
      </c>
      <c r="E2286" t="str">
        <f t="shared" si="35"/>
        <v>東京都渋谷区渋谷渋谷スクランブルスクエア（５階）</v>
      </c>
    </row>
    <row r="2287" spans="1:5">
      <c r="A2287">
        <v>1506106</v>
      </c>
      <c r="B2287" t="s">
        <v>2137</v>
      </c>
      <c r="C2287" t="s">
        <v>4846</v>
      </c>
      <c r="D2287" t="s">
        <v>4904</v>
      </c>
      <c r="E2287" t="str">
        <f t="shared" si="35"/>
        <v>東京都渋谷区渋谷渋谷スクランブルスクエア（６階）</v>
      </c>
    </row>
    <row r="2288" spans="1:5">
      <c r="A2288">
        <v>1506107</v>
      </c>
      <c r="B2288" t="s">
        <v>2137</v>
      </c>
      <c r="C2288" t="s">
        <v>4846</v>
      </c>
      <c r="D2288" t="s">
        <v>4905</v>
      </c>
      <c r="E2288" t="str">
        <f t="shared" si="35"/>
        <v>東京都渋谷区渋谷渋谷スクランブルスクエア（７階）</v>
      </c>
    </row>
    <row r="2289" spans="1:5">
      <c r="A2289">
        <v>1506108</v>
      </c>
      <c r="B2289" t="s">
        <v>2137</v>
      </c>
      <c r="C2289" t="s">
        <v>4846</v>
      </c>
      <c r="D2289" t="s">
        <v>4906</v>
      </c>
      <c r="E2289" t="str">
        <f t="shared" si="35"/>
        <v>東京都渋谷区渋谷渋谷スクランブルスクエア（８階）</v>
      </c>
    </row>
    <row r="2290" spans="1:5">
      <c r="A2290">
        <v>1506109</v>
      </c>
      <c r="B2290" t="s">
        <v>2137</v>
      </c>
      <c r="C2290" t="s">
        <v>4846</v>
      </c>
      <c r="D2290" t="s">
        <v>4907</v>
      </c>
      <c r="E2290" t="str">
        <f t="shared" si="35"/>
        <v>東京都渋谷区渋谷渋谷スクランブルスクエア（９階）</v>
      </c>
    </row>
    <row r="2291" spans="1:5">
      <c r="A2291">
        <v>1506110</v>
      </c>
      <c r="B2291" t="s">
        <v>2137</v>
      </c>
      <c r="C2291" t="s">
        <v>4846</v>
      </c>
      <c r="D2291" t="s">
        <v>4908</v>
      </c>
      <c r="E2291" t="str">
        <f t="shared" si="35"/>
        <v>東京都渋谷区渋谷渋谷スクランブルスクエア（１０階）</v>
      </c>
    </row>
    <row r="2292" spans="1:5">
      <c r="A2292">
        <v>1506111</v>
      </c>
      <c r="B2292" t="s">
        <v>2137</v>
      </c>
      <c r="C2292" t="s">
        <v>4846</v>
      </c>
      <c r="D2292" t="s">
        <v>4909</v>
      </c>
      <c r="E2292" t="str">
        <f t="shared" si="35"/>
        <v>東京都渋谷区渋谷渋谷スクランブルスクエア（１１階）</v>
      </c>
    </row>
    <row r="2293" spans="1:5">
      <c r="A2293">
        <v>1506112</v>
      </c>
      <c r="B2293" t="s">
        <v>2137</v>
      </c>
      <c r="C2293" t="s">
        <v>4846</v>
      </c>
      <c r="D2293" t="s">
        <v>4910</v>
      </c>
      <c r="E2293" t="str">
        <f t="shared" si="35"/>
        <v>東京都渋谷区渋谷渋谷スクランブルスクエア（１２階）</v>
      </c>
    </row>
    <row r="2294" spans="1:5">
      <c r="A2294">
        <v>1506113</v>
      </c>
      <c r="B2294" t="s">
        <v>2137</v>
      </c>
      <c r="C2294" t="s">
        <v>4846</v>
      </c>
      <c r="D2294" t="s">
        <v>4911</v>
      </c>
      <c r="E2294" t="str">
        <f t="shared" si="35"/>
        <v>東京都渋谷区渋谷渋谷スクランブルスクエア（１３階）</v>
      </c>
    </row>
    <row r="2295" spans="1:5">
      <c r="A2295">
        <v>1506114</v>
      </c>
      <c r="B2295" t="s">
        <v>2137</v>
      </c>
      <c r="C2295" t="s">
        <v>4846</v>
      </c>
      <c r="D2295" t="s">
        <v>4912</v>
      </c>
      <c r="E2295" t="str">
        <f t="shared" si="35"/>
        <v>東京都渋谷区渋谷渋谷スクランブルスクエア（１４階）</v>
      </c>
    </row>
    <row r="2296" spans="1:5">
      <c r="A2296">
        <v>1506115</v>
      </c>
      <c r="B2296" t="s">
        <v>2137</v>
      </c>
      <c r="C2296" t="s">
        <v>4846</v>
      </c>
      <c r="D2296" t="s">
        <v>4913</v>
      </c>
      <c r="E2296" t="str">
        <f t="shared" si="35"/>
        <v>東京都渋谷区渋谷渋谷スクランブルスクエア（１５階）</v>
      </c>
    </row>
    <row r="2297" spans="1:5">
      <c r="A2297">
        <v>1506116</v>
      </c>
      <c r="B2297" t="s">
        <v>2137</v>
      </c>
      <c r="C2297" t="s">
        <v>4846</v>
      </c>
      <c r="D2297" t="s">
        <v>4914</v>
      </c>
      <c r="E2297" t="str">
        <f t="shared" si="35"/>
        <v>東京都渋谷区渋谷渋谷スクランブルスクエア（１６階）</v>
      </c>
    </row>
    <row r="2298" spans="1:5">
      <c r="A2298">
        <v>1506117</v>
      </c>
      <c r="B2298" t="s">
        <v>2137</v>
      </c>
      <c r="C2298" t="s">
        <v>4846</v>
      </c>
      <c r="D2298" t="s">
        <v>4915</v>
      </c>
      <c r="E2298" t="str">
        <f t="shared" si="35"/>
        <v>東京都渋谷区渋谷渋谷スクランブルスクエア（１７階）</v>
      </c>
    </row>
    <row r="2299" spans="1:5">
      <c r="A2299">
        <v>1506118</v>
      </c>
      <c r="B2299" t="s">
        <v>2137</v>
      </c>
      <c r="C2299" t="s">
        <v>4846</v>
      </c>
      <c r="D2299" t="s">
        <v>4916</v>
      </c>
      <c r="E2299" t="str">
        <f t="shared" si="35"/>
        <v>東京都渋谷区渋谷渋谷スクランブルスクエア（１８階）</v>
      </c>
    </row>
    <row r="2300" spans="1:5">
      <c r="A2300">
        <v>1506119</v>
      </c>
      <c r="B2300" t="s">
        <v>2137</v>
      </c>
      <c r="C2300" t="s">
        <v>4846</v>
      </c>
      <c r="D2300" t="s">
        <v>4917</v>
      </c>
      <c r="E2300" t="str">
        <f t="shared" si="35"/>
        <v>東京都渋谷区渋谷渋谷スクランブルスクエア（１９階）</v>
      </c>
    </row>
    <row r="2301" spans="1:5">
      <c r="A2301">
        <v>1506120</v>
      </c>
      <c r="B2301" t="s">
        <v>2137</v>
      </c>
      <c r="C2301" t="s">
        <v>4846</v>
      </c>
      <c r="D2301" t="s">
        <v>4918</v>
      </c>
      <c r="E2301" t="str">
        <f t="shared" si="35"/>
        <v>東京都渋谷区渋谷渋谷スクランブルスクエア（２０階）</v>
      </c>
    </row>
    <row r="2302" spans="1:5">
      <c r="A2302">
        <v>1506121</v>
      </c>
      <c r="B2302" t="s">
        <v>2137</v>
      </c>
      <c r="C2302" t="s">
        <v>4846</v>
      </c>
      <c r="D2302" t="s">
        <v>4919</v>
      </c>
      <c r="E2302" t="str">
        <f t="shared" si="35"/>
        <v>東京都渋谷区渋谷渋谷スクランブルスクエア（２１階）</v>
      </c>
    </row>
    <row r="2303" spans="1:5">
      <c r="A2303">
        <v>1506122</v>
      </c>
      <c r="B2303" t="s">
        <v>2137</v>
      </c>
      <c r="C2303" t="s">
        <v>4846</v>
      </c>
      <c r="D2303" t="s">
        <v>4920</v>
      </c>
      <c r="E2303" t="str">
        <f t="shared" si="35"/>
        <v>東京都渋谷区渋谷渋谷スクランブルスクエア（２２階）</v>
      </c>
    </row>
    <row r="2304" spans="1:5">
      <c r="A2304">
        <v>1506123</v>
      </c>
      <c r="B2304" t="s">
        <v>2137</v>
      </c>
      <c r="C2304" t="s">
        <v>4846</v>
      </c>
      <c r="D2304" t="s">
        <v>4921</v>
      </c>
      <c r="E2304" t="str">
        <f t="shared" si="35"/>
        <v>東京都渋谷区渋谷渋谷スクランブルスクエア（２３階）</v>
      </c>
    </row>
    <row r="2305" spans="1:5">
      <c r="A2305">
        <v>1506124</v>
      </c>
      <c r="B2305" t="s">
        <v>2137</v>
      </c>
      <c r="C2305" t="s">
        <v>4846</v>
      </c>
      <c r="D2305" t="s">
        <v>4922</v>
      </c>
      <c r="E2305" t="str">
        <f t="shared" ref="E2305:E2368" si="36">IF(D2305="以下に掲載がない場合",B2305&amp;C2305,B2305&amp;C2305&amp;D2305)</f>
        <v>東京都渋谷区渋谷渋谷スクランブルスクエア（２４階）</v>
      </c>
    </row>
    <row r="2306" spans="1:5">
      <c r="A2306">
        <v>1506125</v>
      </c>
      <c r="B2306" t="s">
        <v>2137</v>
      </c>
      <c r="C2306" t="s">
        <v>4846</v>
      </c>
      <c r="D2306" t="s">
        <v>4923</v>
      </c>
      <c r="E2306" t="str">
        <f t="shared" si="36"/>
        <v>東京都渋谷区渋谷渋谷スクランブルスクエア（２５階）</v>
      </c>
    </row>
    <row r="2307" spans="1:5">
      <c r="A2307">
        <v>1506126</v>
      </c>
      <c r="B2307" t="s">
        <v>2137</v>
      </c>
      <c r="C2307" t="s">
        <v>4846</v>
      </c>
      <c r="D2307" t="s">
        <v>4924</v>
      </c>
      <c r="E2307" t="str">
        <f t="shared" si="36"/>
        <v>東京都渋谷区渋谷渋谷スクランブルスクエア（２６階）</v>
      </c>
    </row>
    <row r="2308" spans="1:5">
      <c r="A2308">
        <v>1506127</v>
      </c>
      <c r="B2308" t="s">
        <v>2137</v>
      </c>
      <c r="C2308" t="s">
        <v>4846</v>
      </c>
      <c r="D2308" t="s">
        <v>4925</v>
      </c>
      <c r="E2308" t="str">
        <f t="shared" si="36"/>
        <v>東京都渋谷区渋谷渋谷スクランブルスクエア（２７階）</v>
      </c>
    </row>
    <row r="2309" spans="1:5">
      <c r="A2309">
        <v>1506128</v>
      </c>
      <c r="B2309" t="s">
        <v>2137</v>
      </c>
      <c r="C2309" t="s">
        <v>4846</v>
      </c>
      <c r="D2309" t="s">
        <v>4926</v>
      </c>
      <c r="E2309" t="str">
        <f t="shared" si="36"/>
        <v>東京都渋谷区渋谷渋谷スクランブルスクエア（２８階）</v>
      </c>
    </row>
    <row r="2310" spans="1:5">
      <c r="A2310">
        <v>1506129</v>
      </c>
      <c r="B2310" t="s">
        <v>2137</v>
      </c>
      <c r="C2310" t="s">
        <v>4846</v>
      </c>
      <c r="D2310" t="s">
        <v>4927</v>
      </c>
      <c r="E2310" t="str">
        <f t="shared" si="36"/>
        <v>東京都渋谷区渋谷渋谷スクランブルスクエア（２９階）</v>
      </c>
    </row>
    <row r="2311" spans="1:5">
      <c r="A2311">
        <v>1506130</v>
      </c>
      <c r="B2311" t="s">
        <v>2137</v>
      </c>
      <c r="C2311" t="s">
        <v>4846</v>
      </c>
      <c r="D2311" t="s">
        <v>4928</v>
      </c>
      <c r="E2311" t="str">
        <f t="shared" si="36"/>
        <v>東京都渋谷区渋谷渋谷スクランブルスクエア（３０階）</v>
      </c>
    </row>
    <row r="2312" spans="1:5">
      <c r="A2312">
        <v>1506131</v>
      </c>
      <c r="B2312" t="s">
        <v>2137</v>
      </c>
      <c r="C2312" t="s">
        <v>4846</v>
      </c>
      <c r="D2312" t="s">
        <v>4929</v>
      </c>
      <c r="E2312" t="str">
        <f t="shared" si="36"/>
        <v>東京都渋谷区渋谷渋谷スクランブルスクエア（３１階）</v>
      </c>
    </row>
    <row r="2313" spans="1:5">
      <c r="A2313">
        <v>1506132</v>
      </c>
      <c r="B2313" t="s">
        <v>2137</v>
      </c>
      <c r="C2313" t="s">
        <v>4846</v>
      </c>
      <c r="D2313" t="s">
        <v>4930</v>
      </c>
      <c r="E2313" t="str">
        <f t="shared" si="36"/>
        <v>東京都渋谷区渋谷渋谷スクランブルスクエア（３２階）</v>
      </c>
    </row>
    <row r="2314" spans="1:5">
      <c r="A2314">
        <v>1506133</v>
      </c>
      <c r="B2314" t="s">
        <v>2137</v>
      </c>
      <c r="C2314" t="s">
        <v>4846</v>
      </c>
      <c r="D2314" t="s">
        <v>4931</v>
      </c>
      <c r="E2314" t="str">
        <f t="shared" si="36"/>
        <v>東京都渋谷区渋谷渋谷スクランブルスクエア（３３階）</v>
      </c>
    </row>
    <row r="2315" spans="1:5">
      <c r="A2315">
        <v>1506134</v>
      </c>
      <c r="B2315" t="s">
        <v>2137</v>
      </c>
      <c r="C2315" t="s">
        <v>4846</v>
      </c>
      <c r="D2315" t="s">
        <v>4932</v>
      </c>
      <c r="E2315" t="str">
        <f t="shared" si="36"/>
        <v>東京都渋谷区渋谷渋谷スクランブルスクエア（３４階）</v>
      </c>
    </row>
    <row r="2316" spans="1:5">
      <c r="A2316">
        <v>1506135</v>
      </c>
      <c r="B2316" t="s">
        <v>2137</v>
      </c>
      <c r="C2316" t="s">
        <v>4846</v>
      </c>
      <c r="D2316" t="s">
        <v>4933</v>
      </c>
      <c r="E2316" t="str">
        <f t="shared" si="36"/>
        <v>東京都渋谷区渋谷渋谷スクランブルスクエア（３５階）</v>
      </c>
    </row>
    <row r="2317" spans="1:5">
      <c r="A2317">
        <v>1506136</v>
      </c>
      <c r="B2317" t="s">
        <v>2137</v>
      </c>
      <c r="C2317" t="s">
        <v>4846</v>
      </c>
      <c r="D2317" t="s">
        <v>4934</v>
      </c>
      <c r="E2317" t="str">
        <f t="shared" si="36"/>
        <v>東京都渋谷区渋谷渋谷スクランブルスクエア（３６階）</v>
      </c>
    </row>
    <row r="2318" spans="1:5">
      <c r="A2318">
        <v>1506137</v>
      </c>
      <c r="B2318" t="s">
        <v>2137</v>
      </c>
      <c r="C2318" t="s">
        <v>4846</v>
      </c>
      <c r="D2318" t="s">
        <v>4935</v>
      </c>
      <c r="E2318" t="str">
        <f t="shared" si="36"/>
        <v>東京都渋谷区渋谷渋谷スクランブルスクエア（３７階）</v>
      </c>
    </row>
    <row r="2319" spans="1:5">
      <c r="A2319">
        <v>1506138</v>
      </c>
      <c r="B2319" t="s">
        <v>2137</v>
      </c>
      <c r="C2319" t="s">
        <v>4846</v>
      </c>
      <c r="D2319" t="s">
        <v>4936</v>
      </c>
      <c r="E2319" t="str">
        <f t="shared" si="36"/>
        <v>東京都渋谷区渋谷渋谷スクランブルスクエア（３８階）</v>
      </c>
    </row>
    <row r="2320" spans="1:5">
      <c r="A2320">
        <v>1506139</v>
      </c>
      <c r="B2320" t="s">
        <v>2137</v>
      </c>
      <c r="C2320" t="s">
        <v>4846</v>
      </c>
      <c r="D2320" t="s">
        <v>4937</v>
      </c>
      <c r="E2320" t="str">
        <f t="shared" si="36"/>
        <v>東京都渋谷区渋谷渋谷スクランブルスクエア（３９階）</v>
      </c>
    </row>
    <row r="2321" spans="1:5">
      <c r="A2321">
        <v>1506140</v>
      </c>
      <c r="B2321" t="s">
        <v>2137</v>
      </c>
      <c r="C2321" t="s">
        <v>4846</v>
      </c>
      <c r="D2321" t="s">
        <v>4938</v>
      </c>
      <c r="E2321" t="str">
        <f t="shared" si="36"/>
        <v>東京都渋谷区渋谷渋谷スクランブルスクエア（４０階）</v>
      </c>
    </row>
    <row r="2322" spans="1:5">
      <c r="A2322">
        <v>1506141</v>
      </c>
      <c r="B2322" t="s">
        <v>2137</v>
      </c>
      <c r="C2322" t="s">
        <v>4846</v>
      </c>
      <c r="D2322" t="s">
        <v>4939</v>
      </c>
      <c r="E2322" t="str">
        <f t="shared" si="36"/>
        <v>東京都渋谷区渋谷渋谷スクランブルスクエア（４１階）</v>
      </c>
    </row>
    <row r="2323" spans="1:5">
      <c r="A2323">
        <v>1506142</v>
      </c>
      <c r="B2323" t="s">
        <v>2137</v>
      </c>
      <c r="C2323" t="s">
        <v>4846</v>
      </c>
      <c r="D2323" t="s">
        <v>4940</v>
      </c>
      <c r="E2323" t="str">
        <f t="shared" si="36"/>
        <v>東京都渋谷区渋谷渋谷スクランブルスクエア（４２階）</v>
      </c>
    </row>
    <row r="2324" spans="1:5">
      <c r="A2324">
        <v>1506143</v>
      </c>
      <c r="B2324" t="s">
        <v>2137</v>
      </c>
      <c r="C2324" t="s">
        <v>4846</v>
      </c>
      <c r="D2324" t="s">
        <v>4941</v>
      </c>
      <c r="E2324" t="str">
        <f t="shared" si="36"/>
        <v>東京都渋谷区渋谷渋谷スクランブルスクエア（４３階）</v>
      </c>
    </row>
    <row r="2325" spans="1:5">
      <c r="A2325">
        <v>1506144</v>
      </c>
      <c r="B2325" t="s">
        <v>2137</v>
      </c>
      <c r="C2325" t="s">
        <v>4846</v>
      </c>
      <c r="D2325" t="s">
        <v>4942</v>
      </c>
      <c r="E2325" t="str">
        <f t="shared" si="36"/>
        <v>東京都渋谷区渋谷渋谷スクランブルスクエア（４４階）</v>
      </c>
    </row>
    <row r="2326" spans="1:5">
      <c r="A2326">
        <v>1506145</v>
      </c>
      <c r="B2326" t="s">
        <v>2137</v>
      </c>
      <c r="C2326" t="s">
        <v>4846</v>
      </c>
      <c r="D2326" t="s">
        <v>4943</v>
      </c>
      <c r="E2326" t="str">
        <f t="shared" si="36"/>
        <v>東京都渋谷区渋谷渋谷スクランブルスクエア（４５階）</v>
      </c>
    </row>
    <row r="2327" spans="1:5">
      <c r="A2327">
        <v>1506146</v>
      </c>
      <c r="B2327" t="s">
        <v>2137</v>
      </c>
      <c r="C2327" t="s">
        <v>4846</v>
      </c>
      <c r="D2327" t="s">
        <v>4944</v>
      </c>
      <c r="E2327" t="str">
        <f t="shared" si="36"/>
        <v>東京都渋谷区渋谷渋谷スクランブルスクエア（４６階）</v>
      </c>
    </row>
    <row r="2328" spans="1:5">
      <c r="A2328">
        <v>1506147</v>
      </c>
      <c r="B2328" t="s">
        <v>2137</v>
      </c>
      <c r="C2328" t="s">
        <v>4846</v>
      </c>
      <c r="D2328" t="s">
        <v>4945</v>
      </c>
      <c r="E2328" t="str">
        <f t="shared" si="36"/>
        <v>東京都渋谷区渋谷渋谷スクランブルスクエア（４７階）</v>
      </c>
    </row>
    <row r="2329" spans="1:5">
      <c r="A2329">
        <v>1506190</v>
      </c>
      <c r="B2329" t="s">
        <v>2137</v>
      </c>
      <c r="C2329" t="s">
        <v>4846</v>
      </c>
      <c r="D2329" t="s">
        <v>4898</v>
      </c>
      <c r="E2329" t="str">
        <f t="shared" si="36"/>
        <v>東京都渋谷区渋谷渋谷スクランブルスクエア（地階・階層不明）</v>
      </c>
    </row>
    <row r="2330" spans="1:5">
      <c r="A2330">
        <v>1510051</v>
      </c>
      <c r="B2330" t="s">
        <v>2137</v>
      </c>
      <c r="C2330" t="s">
        <v>4846</v>
      </c>
      <c r="D2330" t="s">
        <v>4950</v>
      </c>
      <c r="E2330" t="str">
        <f t="shared" si="36"/>
        <v>東京都渋谷区千駄ヶ谷</v>
      </c>
    </row>
    <row r="2331" spans="1:5">
      <c r="A2331">
        <v>1510052</v>
      </c>
      <c r="B2331" t="s">
        <v>2137</v>
      </c>
      <c r="C2331" t="s">
        <v>4846</v>
      </c>
      <c r="D2331" t="s">
        <v>4964</v>
      </c>
      <c r="E2331" t="str">
        <f t="shared" si="36"/>
        <v>東京都渋谷区代々木神園町</v>
      </c>
    </row>
    <row r="2332" spans="1:5">
      <c r="A2332">
        <v>1510053</v>
      </c>
      <c r="B2332" t="s">
        <v>2137</v>
      </c>
      <c r="C2332" t="s">
        <v>4846</v>
      </c>
      <c r="D2332" t="s">
        <v>4963</v>
      </c>
      <c r="E2332" t="str">
        <f t="shared" si="36"/>
        <v>東京都渋谷区代々木</v>
      </c>
    </row>
    <row r="2333" spans="1:5">
      <c r="A2333">
        <v>1510061</v>
      </c>
      <c r="B2333" t="s">
        <v>2137</v>
      </c>
      <c r="C2333" t="s">
        <v>4846</v>
      </c>
      <c r="D2333" t="s">
        <v>4958</v>
      </c>
      <c r="E2333" t="str">
        <f t="shared" si="36"/>
        <v>東京都渋谷区初台</v>
      </c>
    </row>
    <row r="2334" spans="1:5">
      <c r="A2334">
        <v>1510062</v>
      </c>
      <c r="B2334" t="s">
        <v>2137</v>
      </c>
      <c r="C2334" t="s">
        <v>4846</v>
      </c>
      <c r="D2334" t="s">
        <v>4962</v>
      </c>
      <c r="E2334" t="str">
        <f t="shared" si="36"/>
        <v>東京都渋谷区元代々木町</v>
      </c>
    </row>
    <row r="2335" spans="1:5">
      <c r="A2335">
        <v>1510063</v>
      </c>
      <c r="B2335" t="s">
        <v>2137</v>
      </c>
      <c r="C2335" t="s">
        <v>4846</v>
      </c>
      <c r="D2335" t="s">
        <v>4953</v>
      </c>
      <c r="E2335" t="str">
        <f t="shared" si="36"/>
        <v>東京都渋谷区富ヶ谷</v>
      </c>
    </row>
    <row r="2336" spans="1:5">
      <c r="A2336">
        <v>1510064</v>
      </c>
      <c r="B2336" t="s">
        <v>2137</v>
      </c>
      <c r="C2336" t="s">
        <v>4846</v>
      </c>
      <c r="D2336" t="s">
        <v>4847</v>
      </c>
      <c r="E2336" t="str">
        <f t="shared" si="36"/>
        <v>東京都渋谷区上原</v>
      </c>
    </row>
    <row r="2337" spans="1:5">
      <c r="A2337">
        <v>1510065</v>
      </c>
      <c r="B2337" t="s">
        <v>2137</v>
      </c>
      <c r="C2337" t="s">
        <v>4846</v>
      </c>
      <c r="D2337" t="s">
        <v>1183</v>
      </c>
      <c r="E2337" t="str">
        <f t="shared" si="36"/>
        <v>東京都渋谷区大山町</v>
      </c>
    </row>
    <row r="2338" spans="1:5">
      <c r="A2338">
        <v>1510066</v>
      </c>
      <c r="B2338" t="s">
        <v>2137</v>
      </c>
      <c r="C2338" t="s">
        <v>4846</v>
      </c>
      <c r="D2338" t="s">
        <v>4955</v>
      </c>
      <c r="E2338" t="str">
        <f t="shared" si="36"/>
        <v>東京都渋谷区西原</v>
      </c>
    </row>
    <row r="2339" spans="1:5">
      <c r="A2339">
        <v>1510071</v>
      </c>
      <c r="B2339" t="s">
        <v>2137</v>
      </c>
      <c r="C2339" t="s">
        <v>4846</v>
      </c>
      <c r="D2339" t="s">
        <v>393</v>
      </c>
      <c r="E2339" t="str">
        <f t="shared" si="36"/>
        <v>東京都渋谷区本町</v>
      </c>
    </row>
    <row r="2340" spans="1:5">
      <c r="A2340">
        <v>1510072</v>
      </c>
      <c r="B2340" t="s">
        <v>2137</v>
      </c>
      <c r="C2340" t="s">
        <v>4846</v>
      </c>
      <c r="D2340" t="s">
        <v>4956</v>
      </c>
      <c r="E2340" t="str">
        <f t="shared" si="36"/>
        <v>東京都渋谷区幡ヶ谷</v>
      </c>
    </row>
    <row r="2341" spans="1:5">
      <c r="A2341">
        <v>1510073</v>
      </c>
      <c r="B2341" t="s">
        <v>2137</v>
      </c>
      <c r="C2341" t="s">
        <v>4846</v>
      </c>
      <c r="D2341" t="s">
        <v>4895</v>
      </c>
      <c r="E2341" t="str">
        <f t="shared" si="36"/>
        <v>東京都渋谷区笹塚</v>
      </c>
    </row>
    <row r="2342" spans="1:5">
      <c r="A2342">
        <v>1520000</v>
      </c>
      <c r="B2342" t="s">
        <v>2137</v>
      </c>
      <c r="C2342" t="s">
        <v>4709</v>
      </c>
      <c r="D2342" t="s">
        <v>7</v>
      </c>
      <c r="E2342" t="str">
        <f t="shared" si="36"/>
        <v>東京都目黒区</v>
      </c>
    </row>
    <row r="2343" spans="1:5">
      <c r="A2343">
        <v>1520001</v>
      </c>
      <c r="B2343" t="s">
        <v>2137</v>
      </c>
      <c r="C2343" t="s">
        <v>4709</v>
      </c>
      <c r="D2343" t="s">
        <v>4721</v>
      </c>
      <c r="E2343" t="str">
        <f t="shared" si="36"/>
        <v>東京都目黒区中央町</v>
      </c>
    </row>
    <row r="2344" spans="1:5">
      <c r="A2344">
        <v>1520002</v>
      </c>
      <c r="B2344" t="s">
        <v>2137</v>
      </c>
      <c r="C2344" t="s">
        <v>4709</v>
      </c>
      <c r="D2344" t="s">
        <v>4729</v>
      </c>
      <c r="E2344" t="str">
        <f t="shared" si="36"/>
        <v>東京都目黒区目黒本町</v>
      </c>
    </row>
    <row r="2345" spans="1:5">
      <c r="A2345">
        <v>1520003</v>
      </c>
      <c r="B2345" t="s">
        <v>2137</v>
      </c>
      <c r="C2345" t="s">
        <v>4709</v>
      </c>
      <c r="D2345" t="s">
        <v>4726</v>
      </c>
      <c r="E2345" t="str">
        <f t="shared" si="36"/>
        <v>東京都目黒区碑文谷</v>
      </c>
    </row>
    <row r="2346" spans="1:5">
      <c r="A2346">
        <v>1520004</v>
      </c>
      <c r="B2346" t="s">
        <v>2137</v>
      </c>
      <c r="C2346" t="s">
        <v>4709</v>
      </c>
      <c r="D2346" t="s">
        <v>4720</v>
      </c>
      <c r="E2346" t="str">
        <f t="shared" si="36"/>
        <v>東京都目黒区鷹番</v>
      </c>
    </row>
    <row r="2347" spans="1:5">
      <c r="A2347">
        <v>1520011</v>
      </c>
      <c r="B2347" t="s">
        <v>2137</v>
      </c>
      <c r="C2347" t="s">
        <v>4709</v>
      </c>
      <c r="D2347" t="s">
        <v>556</v>
      </c>
      <c r="E2347" t="str">
        <f t="shared" si="36"/>
        <v>東京都目黒区原町</v>
      </c>
    </row>
    <row r="2348" spans="1:5">
      <c r="A2348">
        <v>1520012</v>
      </c>
      <c r="B2348" t="s">
        <v>2137</v>
      </c>
      <c r="C2348" t="s">
        <v>4709</v>
      </c>
      <c r="D2348" t="s">
        <v>4718</v>
      </c>
      <c r="E2348" t="str">
        <f t="shared" si="36"/>
        <v>東京都目黒区洗足</v>
      </c>
    </row>
    <row r="2349" spans="1:5">
      <c r="A2349">
        <v>1520013</v>
      </c>
      <c r="B2349" t="s">
        <v>2137</v>
      </c>
      <c r="C2349" t="s">
        <v>4709</v>
      </c>
      <c r="D2349" t="s">
        <v>4727</v>
      </c>
      <c r="E2349" t="str">
        <f t="shared" si="36"/>
        <v>東京都目黒区南</v>
      </c>
    </row>
    <row r="2350" spans="1:5">
      <c r="A2350">
        <v>1520021</v>
      </c>
      <c r="B2350" t="s">
        <v>2137</v>
      </c>
      <c r="C2350" t="s">
        <v>4709</v>
      </c>
      <c r="D2350" t="s">
        <v>4724</v>
      </c>
      <c r="E2350" t="str">
        <f t="shared" si="36"/>
        <v>東京都目黒区東が丘</v>
      </c>
    </row>
    <row r="2351" spans="1:5">
      <c r="A2351">
        <v>1520022</v>
      </c>
      <c r="B2351" t="s">
        <v>2137</v>
      </c>
      <c r="C2351" t="s">
        <v>4709</v>
      </c>
      <c r="D2351" t="s">
        <v>4712</v>
      </c>
      <c r="E2351" t="str">
        <f t="shared" si="36"/>
        <v>東京都目黒区柿の木坂</v>
      </c>
    </row>
    <row r="2352" spans="1:5">
      <c r="A2352">
        <v>1520023</v>
      </c>
      <c r="B2352" t="s">
        <v>2137</v>
      </c>
      <c r="C2352" t="s">
        <v>4709</v>
      </c>
      <c r="D2352" t="s">
        <v>4730</v>
      </c>
      <c r="E2352" t="str">
        <f t="shared" si="36"/>
        <v>東京都目黒区八雲</v>
      </c>
    </row>
    <row r="2353" spans="1:5">
      <c r="A2353">
        <v>1520031</v>
      </c>
      <c r="B2353" t="s">
        <v>2137</v>
      </c>
      <c r="C2353" t="s">
        <v>4709</v>
      </c>
      <c r="D2353" t="s">
        <v>4722</v>
      </c>
      <c r="E2353" t="str">
        <f t="shared" si="36"/>
        <v>東京都目黒区中根</v>
      </c>
    </row>
    <row r="2354" spans="1:5">
      <c r="A2354">
        <v>1520032</v>
      </c>
      <c r="B2354" t="s">
        <v>2137</v>
      </c>
      <c r="C2354" t="s">
        <v>4709</v>
      </c>
      <c r="D2354" t="s">
        <v>4719</v>
      </c>
      <c r="E2354" t="str">
        <f t="shared" si="36"/>
        <v>東京都目黒区平町</v>
      </c>
    </row>
    <row r="2355" spans="1:5">
      <c r="A2355">
        <v>1520033</v>
      </c>
      <c r="B2355" t="s">
        <v>2137</v>
      </c>
      <c r="C2355" t="s">
        <v>4709</v>
      </c>
      <c r="D2355" t="s">
        <v>4710</v>
      </c>
      <c r="E2355" t="str">
        <f t="shared" si="36"/>
        <v>東京都目黒区大岡山</v>
      </c>
    </row>
    <row r="2356" spans="1:5">
      <c r="A2356">
        <v>1520034</v>
      </c>
      <c r="B2356" t="s">
        <v>2137</v>
      </c>
      <c r="C2356" t="s">
        <v>4709</v>
      </c>
      <c r="D2356" t="s">
        <v>1247</v>
      </c>
      <c r="E2356" t="str">
        <f t="shared" si="36"/>
        <v>東京都目黒区緑が丘</v>
      </c>
    </row>
    <row r="2357" spans="1:5">
      <c r="A2357">
        <v>1520035</v>
      </c>
      <c r="B2357" t="s">
        <v>2137</v>
      </c>
      <c r="C2357" t="s">
        <v>4709</v>
      </c>
      <c r="D2357" t="s">
        <v>4717</v>
      </c>
      <c r="E2357" t="str">
        <f t="shared" si="36"/>
        <v>東京都目黒区自由が丘</v>
      </c>
    </row>
    <row r="2358" spans="1:5">
      <c r="A2358">
        <v>1530041</v>
      </c>
      <c r="B2358" t="s">
        <v>2137</v>
      </c>
      <c r="C2358" t="s">
        <v>4709</v>
      </c>
      <c r="D2358" t="s">
        <v>4715</v>
      </c>
      <c r="E2358" t="str">
        <f t="shared" si="36"/>
        <v>東京都目黒区駒場</v>
      </c>
    </row>
    <row r="2359" spans="1:5">
      <c r="A2359">
        <v>1530042</v>
      </c>
      <c r="B2359" t="s">
        <v>2137</v>
      </c>
      <c r="C2359" t="s">
        <v>4709</v>
      </c>
      <c r="D2359" t="s">
        <v>843</v>
      </c>
      <c r="E2359" t="str">
        <f t="shared" si="36"/>
        <v>東京都目黒区青葉台</v>
      </c>
    </row>
    <row r="2360" spans="1:5">
      <c r="A2360">
        <v>1530043</v>
      </c>
      <c r="B2360" t="s">
        <v>2137</v>
      </c>
      <c r="C2360" t="s">
        <v>4709</v>
      </c>
      <c r="D2360" t="s">
        <v>4725</v>
      </c>
      <c r="E2360" t="str">
        <f t="shared" si="36"/>
        <v>東京都目黒区東山</v>
      </c>
    </row>
    <row r="2361" spans="1:5">
      <c r="A2361">
        <v>1530044</v>
      </c>
      <c r="B2361" t="s">
        <v>2137</v>
      </c>
      <c r="C2361" t="s">
        <v>4709</v>
      </c>
      <c r="D2361" t="s">
        <v>4711</v>
      </c>
      <c r="E2361" t="str">
        <f t="shared" si="36"/>
        <v>東京都目黒区大橋</v>
      </c>
    </row>
    <row r="2362" spans="1:5">
      <c r="A2362">
        <v>1530051</v>
      </c>
      <c r="B2362" t="s">
        <v>2137</v>
      </c>
      <c r="C2362" t="s">
        <v>4709</v>
      </c>
      <c r="D2362" t="s">
        <v>4713</v>
      </c>
      <c r="E2362" t="str">
        <f t="shared" si="36"/>
        <v>東京都目黒区上目黒</v>
      </c>
    </row>
    <row r="2363" spans="1:5">
      <c r="A2363">
        <v>1530052</v>
      </c>
      <c r="B2363" t="s">
        <v>2137</v>
      </c>
      <c r="C2363" t="s">
        <v>4709</v>
      </c>
      <c r="D2363" t="s">
        <v>4731</v>
      </c>
      <c r="E2363" t="str">
        <f t="shared" si="36"/>
        <v>東京都目黒区祐天寺</v>
      </c>
    </row>
    <row r="2364" spans="1:5">
      <c r="A2364">
        <v>1530053</v>
      </c>
      <c r="B2364" t="s">
        <v>2137</v>
      </c>
      <c r="C2364" t="s">
        <v>4709</v>
      </c>
      <c r="D2364" t="s">
        <v>4714</v>
      </c>
      <c r="E2364" t="str">
        <f t="shared" si="36"/>
        <v>東京都目黒区五本木</v>
      </c>
    </row>
    <row r="2365" spans="1:5">
      <c r="A2365">
        <v>1530061</v>
      </c>
      <c r="B2365" t="s">
        <v>2137</v>
      </c>
      <c r="C2365" t="s">
        <v>4709</v>
      </c>
      <c r="D2365" t="s">
        <v>4723</v>
      </c>
      <c r="E2365" t="str">
        <f t="shared" si="36"/>
        <v>東京都目黒区中目黒</v>
      </c>
    </row>
    <row r="2366" spans="1:5">
      <c r="A2366">
        <v>1530062</v>
      </c>
      <c r="B2366" t="s">
        <v>2137</v>
      </c>
      <c r="C2366" t="s">
        <v>4709</v>
      </c>
      <c r="D2366" t="s">
        <v>1122</v>
      </c>
      <c r="E2366" t="str">
        <f t="shared" si="36"/>
        <v>東京都目黒区三田</v>
      </c>
    </row>
    <row r="2367" spans="1:5">
      <c r="A2367">
        <v>1530063</v>
      </c>
      <c r="B2367" t="s">
        <v>2137</v>
      </c>
      <c r="C2367" t="s">
        <v>4709</v>
      </c>
      <c r="D2367" t="s">
        <v>4728</v>
      </c>
      <c r="E2367" t="str">
        <f t="shared" si="36"/>
        <v>東京都目黒区目黒</v>
      </c>
    </row>
    <row r="2368" spans="1:5">
      <c r="A2368">
        <v>1530064</v>
      </c>
      <c r="B2368" t="s">
        <v>2137</v>
      </c>
      <c r="C2368" t="s">
        <v>4709</v>
      </c>
      <c r="D2368" t="s">
        <v>4716</v>
      </c>
      <c r="E2368" t="str">
        <f t="shared" si="36"/>
        <v>東京都目黒区下目黒</v>
      </c>
    </row>
    <row r="2369" spans="1:5">
      <c r="A2369">
        <v>1530065</v>
      </c>
      <c r="B2369" t="s">
        <v>2137</v>
      </c>
      <c r="C2369" t="s">
        <v>4709</v>
      </c>
      <c r="D2369" t="s">
        <v>1639</v>
      </c>
      <c r="E2369" t="str">
        <f t="shared" ref="E2369:E2432" si="37">IF(D2369="以下に掲載がない場合",B2369&amp;C2369,B2369&amp;C2369&amp;D2369)</f>
        <v>東京都目黒区中町</v>
      </c>
    </row>
    <row r="2370" spans="1:5">
      <c r="A2370">
        <v>1540000</v>
      </c>
      <c r="B2370" t="s">
        <v>2137</v>
      </c>
      <c r="C2370" t="s">
        <v>4792</v>
      </c>
      <c r="D2370" t="s">
        <v>7</v>
      </c>
      <c r="E2370" t="str">
        <f t="shared" si="37"/>
        <v>東京都世田谷区</v>
      </c>
    </row>
    <row r="2371" spans="1:5">
      <c r="A2371">
        <v>1540001</v>
      </c>
      <c r="B2371" t="s">
        <v>2137</v>
      </c>
      <c r="C2371" t="s">
        <v>4792</v>
      </c>
      <c r="D2371" t="s">
        <v>4794</v>
      </c>
      <c r="E2371" t="str">
        <f t="shared" si="37"/>
        <v>東京都世田谷区池尻</v>
      </c>
    </row>
    <row r="2372" spans="1:5">
      <c r="A2372">
        <v>1540002</v>
      </c>
      <c r="B2372" t="s">
        <v>2137</v>
      </c>
      <c r="C2372" t="s">
        <v>4792</v>
      </c>
      <c r="D2372" t="s">
        <v>4820</v>
      </c>
      <c r="E2372" t="str">
        <f t="shared" si="37"/>
        <v>東京都世田谷区下馬</v>
      </c>
    </row>
    <row r="2373" spans="1:5">
      <c r="A2373">
        <v>1540003</v>
      </c>
      <c r="B2373" t="s">
        <v>2137</v>
      </c>
      <c r="C2373" t="s">
        <v>4792</v>
      </c>
      <c r="D2373" t="s">
        <v>4834</v>
      </c>
      <c r="E2373" t="str">
        <f t="shared" si="37"/>
        <v>東京都世田谷区野沢</v>
      </c>
    </row>
    <row r="2374" spans="1:5">
      <c r="A2374">
        <v>1540004</v>
      </c>
      <c r="B2374" t="s">
        <v>2137</v>
      </c>
      <c r="C2374" t="s">
        <v>4792</v>
      </c>
      <c r="D2374" t="s">
        <v>4824</v>
      </c>
      <c r="E2374" t="str">
        <f t="shared" si="37"/>
        <v>東京都世田谷区太子堂</v>
      </c>
    </row>
    <row r="2375" spans="1:5">
      <c r="A2375">
        <v>1540005</v>
      </c>
      <c r="B2375" t="s">
        <v>2137</v>
      </c>
      <c r="C2375" t="s">
        <v>4792</v>
      </c>
      <c r="D2375" t="s">
        <v>4841</v>
      </c>
      <c r="E2375" t="str">
        <f t="shared" si="37"/>
        <v>東京都世田谷区三宿</v>
      </c>
    </row>
    <row r="2376" spans="1:5">
      <c r="A2376">
        <v>1540011</v>
      </c>
      <c r="B2376" t="s">
        <v>2137</v>
      </c>
      <c r="C2376" t="s">
        <v>4792</v>
      </c>
      <c r="D2376" t="s">
        <v>4800</v>
      </c>
      <c r="E2376" t="str">
        <f t="shared" si="37"/>
        <v>東京都世田谷区上馬</v>
      </c>
    </row>
    <row r="2377" spans="1:5">
      <c r="A2377">
        <v>1540012</v>
      </c>
      <c r="B2377" t="s">
        <v>2137</v>
      </c>
      <c r="C2377" t="s">
        <v>4792</v>
      </c>
      <c r="D2377" t="s">
        <v>4813</v>
      </c>
      <c r="E2377" t="str">
        <f t="shared" si="37"/>
        <v>東京都世田谷区駒沢</v>
      </c>
    </row>
    <row r="2378" spans="1:5">
      <c r="A2378">
        <v>1540013</v>
      </c>
      <c r="B2378" t="s">
        <v>2137</v>
      </c>
      <c r="C2378" t="s">
        <v>4792</v>
      </c>
      <c r="D2378" t="s">
        <v>4814</v>
      </c>
      <c r="E2378" t="str">
        <f t="shared" si="37"/>
        <v>東京都世田谷区駒沢公園</v>
      </c>
    </row>
    <row r="2379" spans="1:5">
      <c r="A2379">
        <v>1540014</v>
      </c>
      <c r="B2379" t="s">
        <v>2137</v>
      </c>
      <c r="C2379" t="s">
        <v>4792</v>
      </c>
      <c r="D2379" t="s">
        <v>98</v>
      </c>
      <c r="E2379" t="str">
        <f t="shared" si="37"/>
        <v>東京都世田谷区新町</v>
      </c>
    </row>
    <row r="2380" spans="1:5">
      <c r="A2380">
        <v>1540015</v>
      </c>
      <c r="B2380" t="s">
        <v>2137</v>
      </c>
      <c r="C2380" t="s">
        <v>4792</v>
      </c>
      <c r="D2380" t="s">
        <v>4817</v>
      </c>
      <c r="E2380" t="str">
        <f t="shared" si="37"/>
        <v>東京都世田谷区桜新町</v>
      </c>
    </row>
    <row r="2381" spans="1:5">
      <c r="A2381">
        <v>1540016</v>
      </c>
      <c r="B2381" t="s">
        <v>2137</v>
      </c>
      <c r="C2381" t="s">
        <v>4792</v>
      </c>
      <c r="D2381" t="s">
        <v>4832</v>
      </c>
      <c r="E2381" t="str">
        <f t="shared" si="37"/>
        <v>東京都世田谷区弦巻</v>
      </c>
    </row>
    <row r="2382" spans="1:5">
      <c r="A2382">
        <v>1540017</v>
      </c>
      <c r="B2382" t="s">
        <v>2137</v>
      </c>
      <c r="C2382" t="s">
        <v>4792</v>
      </c>
      <c r="D2382" t="s">
        <v>4822</v>
      </c>
      <c r="E2382" t="str">
        <f t="shared" si="37"/>
        <v>東京都世田谷区世田谷</v>
      </c>
    </row>
    <row r="2383" spans="1:5">
      <c r="A2383">
        <v>1540021</v>
      </c>
      <c r="B2383" t="s">
        <v>2137</v>
      </c>
      <c r="C2383" t="s">
        <v>4792</v>
      </c>
      <c r="D2383" t="s">
        <v>4812</v>
      </c>
      <c r="E2383" t="str">
        <f t="shared" si="37"/>
        <v>東京都世田谷区豪徳寺</v>
      </c>
    </row>
    <row r="2384" spans="1:5">
      <c r="A2384">
        <v>1540022</v>
      </c>
      <c r="B2384" t="s">
        <v>2137</v>
      </c>
      <c r="C2384" t="s">
        <v>4792</v>
      </c>
      <c r="D2384" t="s">
        <v>4795</v>
      </c>
      <c r="E2384" t="str">
        <f t="shared" si="37"/>
        <v>東京都世田谷区梅丘</v>
      </c>
    </row>
    <row r="2385" spans="1:5">
      <c r="A2385">
        <v>1540023</v>
      </c>
      <c r="B2385" t="s">
        <v>2137</v>
      </c>
      <c r="C2385" t="s">
        <v>4792</v>
      </c>
      <c r="D2385" t="s">
        <v>4845</v>
      </c>
      <c r="E2385" t="str">
        <f t="shared" si="37"/>
        <v>東京都世田谷区若林</v>
      </c>
    </row>
    <row r="2386" spans="1:5">
      <c r="A2386">
        <v>1540024</v>
      </c>
      <c r="B2386" t="s">
        <v>2137</v>
      </c>
      <c r="C2386" t="s">
        <v>4792</v>
      </c>
      <c r="D2386" t="s">
        <v>4819</v>
      </c>
      <c r="E2386" t="str">
        <f t="shared" si="37"/>
        <v>東京都世田谷区三軒茶屋</v>
      </c>
    </row>
    <row r="2387" spans="1:5">
      <c r="A2387">
        <v>1550031</v>
      </c>
      <c r="B2387" t="s">
        <v>2137</v>
      </c>
      <c r="C2387" t="s">
        <v>4792</v>
      </c>
      <c r="D2387" t="s">
        <v>4806</v>
      </c>
      <c r="E2387" t="str">
        <f t="shared" si="37"/>
        <v>東京都世田谷区北沢</v>
      </c>
    </row>
    <row r="2388" spans="1:5">
      <c r="A2388">
        <v>1550032</v>
      </c>
      <c r="B2388" t="s">
        <v>2137</v>
      </c>
      <c r="C2388" t="s">
        <v>4792</v>
      </c>
      <c r="D2388" t="s">
        <v>4825</v>
      </c>
      <c r="E2388" t="str">
        <f t="shared" si="37"/>
        <v>東京都世田谷区代沢</v>
      </c>
    </row>
    <row r="2389" spans="1:5">
      <c r="A2389">
        <v>1550033</v>
      </c>
      <c r="B2389" t="s">
        <v>2137</v>
      </c>
      <c r="C2389" t="s">
        <v>4792</v>
      </c>
      <c r="D2389" t="s">
        <v>4826</v>
      </c>
      <c r="E2389" t="str">
        <f t="shared" si="37"/>
        <v>東京都世田谷区代田</v>
      </c>
    </row>
    <row r="2390" spans="1:5">
      <c r="A2390">
        <v>1560041</v>
      </c>
      <c r="B2390" t="s">
        <v>2137</v>
      </c>
      <c r="C2390" t="s">
        <v>4792</v>
      </c>
      <c r="D2390" t="s">
        <v>1396</v>
      </c>
      <c r="E2390" t="str">
        <f t="shared" si="37"/>
        <v>東京都世田谷区大原</v>
      </c>
    </row>
    <row r="2391" spans="1:5">
      <c r="A2391">
        <v>1560042</v>
      </c>
      <c r="B2391" t="s">
        <v>2137</v>
      </c>
      <c r="C2391" t="s">
        <v>4792</v>
      </c>
      <c r="D2391" t="s">
        <v>4836</v>
      </c>
      <c r="E2391" t="str">
        <f t="shared" si="37"/>
        <v>東京都世田谷区羽根木</v>
      </c>
    </row>
    <row r="2392" spans="1:5">
      <c r="A2392">
        <v>1560043</v>
      </c>
      <c r="B2392" t="s">
        <v>2137</v>
      </c>
      <c r="C2392" t="s">
        <v>4792</v>
      </c>
      <c r="D2392" t="s">
        <v>4840</v>
      </c>
      <c r="E2392" t="str">
        <f t="shared" si="37"/>
        <v>東京都世田谷区松原</v>
      </c>
    </row>
    <row r="2393" spans="1:5">
      <c r="A2393">
        <v>1560044</v>
      </c>
      <c r="B2393" t="s">
        <v>2137</v>
      </c>
      <c r="C2393" t="s">
        <v>4792</v>
      </c>
      <c r="D2393" t="s">
        <v>4793</v>
      </c>
      <c r="E2393" t="str">
        <f t="shared" si="37"/>
        <v>東京都世田谷区赤堤</v>
      </c>
    </row>
    <row r="2394" spans="1:5">
      <c r="A2394">
        <v>1560045</v>
      </c>
      <c r="B2394" t="s">
        <v>2137</v>
      </c>
      <c r="C2394" t="s">
        <v>4792</v>
      </c>
      <c r="D2394" t="s">
        <v>4818</v>
      </c>
      <c r="E2394" t="str">
        <f t="shared" si="37"/>
        <v>東京都世田谷区桜上水</v>
      </c>
    </row>
    <row r="2395" spans="1:5">
      <c r="A2395">
        <v>1560051</v>
      </c>
      <c r="B2395" t="s">
        <v>2137</v>
      </c>
      <c r="C2395" t="s">
        <v>4792</v>
      </c>
      <c r="D2395" t="s">
        <v>4843</v>
      </c>
      <c r="E2395" t="str">
        <f t="shared" si="37"/>
        <v>東京都世田谷区宮坂</v>
      </c>
    </row>
    <row r="2396" spans="1:5">
      <c r="A2396">
        <v>1560052</v>
      </c>
      <c r="B2396" t="s">
        <v>2137</v>
      </c>
      <c r="C2396" t="s">
        <v>4792</v>
      </c>
      <c r="D2396" t="s">
        <v>4811</v>
      </c>
      <c r="E2396" t="str">
        <f t="shared" si="37"/>
        <v>東京都世田谷区経堂</v>
      </c>
    </row>
    <row r="2397" spans="1:5">
      <c r="A2397">
        <v>1560053</v>
      </c>
      <c r="B2397" t="s">
        <v>2137</v>
      </c>
      <c r="C2397" t="s">
        <v>4792</v>
      </c>
      <c r="D2397" t="s">
        <v>4815</v>
      </c>
      <c r="E2397" t="str">
        <f t="shared" si="37"/>
        <v>東京都世田谷区桜</v>
      </c>
    </row>
    <row r="2398" spans="1:5">
      <c r="A2398">
        <v>1560054</v>
      </c>
      <c r="B2398" t="s">
        <v>2137</v>
      </c>
      <c r="C2398" t="s">
        <v>4792</v>
      </c>
      <c r="D2398" t="s">
        <v>4816</v>
      </c>
      <c r="E2398" t="str">
        <f t="shared" si="37"/>
        <v>東京都世田谷区桜丘</v>
      </c>
    </row>
    <row r="2399" spans="1:5">
      <c r="A2399">
        <v>1560055</v>
      </c>
      <c r="B2399" t="s">
        <v>2137</v>
      </c>
      <c r="C2399" t="s">
        <v>4792</v>
      </c>
      <c r="D2399" t="s">
        <v>4839</v>
      </c>
      <c r="E2399" t="str">
        <f t="shared" si="37"/>
        <v>東京都世田谷区船橋</v>
      </c>
    </row>
    <row r="2400" spans="1:5">
      <c r="A2400">
        <v>1560056</v>
      </c>
      <c r="B2400" t="s">
        <v>2137</v>
      </c>
      <c r="C2400" t="s">
        <v>4792</v>
      </c>
      <c r="D2400" t="s">
        <v>4835</v>
      </c>
      <c r="E2400" t="str">
        <f t="shared" si="37"/>
        <v>東京都世田谷区八幡山</v>
      </c>
    </row>
    <row r="2401" spans="1:5">
      <c r="A2401">
        <v>1560057</v>
      </c>
      <c r="B2401" t="s">
        <v>2137</v>
      </c>
      <c r="C2401" t="s">
        <v>4792</v>
      </c>
      <c r="D2401" t="s">
        <v>4801</v>
      </c>
      <c r="E2401" t="str">
        <f t="shared" si="37"/>
        <v>東京都世田谷区上北沢</v>
      </c>
    </row>
    <row r="2402" spans="1:5">
      <c r="A2402">
        <v>1570061</v>
      </c>
      <c r="B2402" t="s">
        <v>2137</v>
      </c>
      <c r="C2402" t="s">
        <v>4792</v>
      </c>
      <c r="D2402" t="s">
        <v>4805</v>
      </c>
      <c r="E2402" t="str">
        <f t="shared" si="37"/>
        <v>東京都世田谷区北烏山</v>
      </c>
    </row>
    <row r="2403" spans="1:5">
      <c r="A2403">
        <v>1570062</v>
      </c>
      <c r="B2403" t="s">
        <v>2137</v>
      </c>
      <c r="C2403" t="s">
        <v>4792</v>
      </c>
      <c r="D2403" t="s">
        <v>4842</v>
      </c>
      <c r="E2403" t="str">
        <f t="shared" si="37"/>
        <v>東京都世田谷区南烏山</v>
      </c>
    </row>
    <row r="2404" spans="1:5">
      <c r="A2404">
        <v>1570063</v>
      </c>
      <c r="B2404" t="s">
        <v>2137</v>
      </c>
      <c r="C2404" t="s">
        <v>4792</v>
      </c>
      <c r="D2404" t="s">
        <v>4798</v>
      </c>
      <c r="E2404" t="str">
        <f t="shared" si="37"/>
        <v>東京都世田谷区粕谷</v>
      </c>
    </row>
    <row r="2405" spans="1:5">
      <c r="A2405">
        <v>1570064</v>
      </c>
      <c r="B2405" t="s">
        <v>2137</v>
      </c>
      <c r="C2405" t="s">
        <v>4792</v>
      </c>
      <c r="D2405" t="s">
        <v>4810</v>
      </c>
      <c r="E2405" t="str">
        <f t="shared" si="37"/>
        <v>東京都世田谷区給田</v>
      </c>
    </row>
    <row r="2406" spans="1:5">
      <c r="A2406">
        <v>1570065</v>
      </c>
      <c r="B2406" t="s">
        <v>2137</v>
      </c>
      <c r="C2406" t="s">
        <v>4792</v>
      </c>
      <c r="D2406" t="s">
        <v>4802</v>
      </c>
      <c r="E2406" t="str">
        <f t="shared" si="37"/>
        <v>東京都世田谷区上祖師谷</v>
      </c>
    </row>
    <row r="2407" spans="1:5">
      <c r="A2407">
        <v>1570066</v>
      </c>
      <c r="B2407" t="s">
        <v>2137</v>
      </c>
      <c r="C2407" t="s">
        <v>4792</v>
      </c>
      <c r="D2407" t="s">
        <v>4821</v>
      </c>
      <c r="E2407" t="str">
        <f t="shared" si="37"/>
        <v>東京都世田谷区成城</v>
      </c>
    </row>
    <row r="2408" spans="1:5">
      <c r="A2408">
        <v>1570067</v>
      </c>
      <c r="B2408" t="s">
        <v>2137</v>
      </c>
      <c r="C2408" t="s">
        <v>4792</v>
      </c>
      <c r="D2408" t="s">
        <v>4807</v>
      </c>
      <c r="E2408" t="str">
        <f t="shared" si="37"/>
        <v>東京都世田谷区喜多見</v>
      </c>
    </row>
    <row r="2409" spans="1:5">
      <c r="A2409">
        <v>1570068</v>
      </c>
      <c r="B2409" t="s">
        <v>2137</v>
      </c>
      <c r="C2409" t="s">
        <v>4792</v>
      </c>
      <c r="D2409" t="s">
        <v>1076</v>
      </c>
      <c r="E2409" t="str">
        <f t="shared" si="37"/>
        <v>東京都世田谷区宇奈根</v>
      </c>
    </row>
    <row r="2410" spans="1:5">
      <c r="A2410">
        <v>1570071</v>
      </c>
      <c r="B2410" t="s">
        <v>2137</v>
      </c>
      <c r="C2410" t="s">
        <v>4792</v>
      </c>
      <c r="D2410" t="s">
        <v>4831</v>
      </c>
      <c r="E2410" t="str">
        <f t="shared" si="37"/>
        <v>東京都世田谷区千歳台</v>
      </c>
    </row>
    <row r="2411" spans="1:5">
      <c r="A2411">
        <v>1570072</v>
      </c>
      <c r="B2411" t="s">
        <v>2137</v>
      </c>
      <c r="C2411" t="s">
        <v>4792</v>
      </c>
      <c r="D2411" t="s">
        <v>4823</v>
      </c>
      <c r="E2411" t="str">
        <f t="shared" si="37"/>
        <v>東京都世田谷区祖師谷</v>
      </c>
    </row>
    <row r="2412" spans="1:5">
      <c r="A2412">
        <v>1570073</v>
      </c>
      <c r="B2412" t="s">
        <v>2137</v>
      </c>
      <c r="C2412" t="s">
        <v>4792</v>
      </c>
      <c r="D2412" t="s">
        <v>4808</v>
      </c>
      <c r="E2412" t="str">
        <f t="shared" si="37"/>
        <v>東京都世田谷区砧</v>
      </c>
    </row>
    <row r="2413" spans="1:5">
      <c r="A2413">
        <v>1570074</v>
      </c>
      <c r="B2413" t="s">
        <v>2137</v>
      </c>
      <c r="C2413" t="s">
        <v>4792</v>
      </c>
      <c r="D2413" t="s">
        <v>2018</v>
      </c>
      <c r="E2413" t="str">
        <f t="shared" si="37"/>
        <v>東京都世田谷区大蔵</v>
      </c>
    </row>
    <row r="2414" spans="1:5">
      <c r="A2414">
        <v>1570075</v>
      </c>
      <c r="B2414" t="s">
        <v>2137</v>
      </c>
      <c r="C2414" t="s">
        <v>4792</v>
      </c>
      <c r="D2414" t="s">
        <v>4809</v>
      </c>
      <c r="E2414" t="str">
        <f t="shared" si="37"/>
        <v>東京都世田谷区砧公園</v>
      </c>
    </row>
    <row r="2415" spans="1:5">
      <c r="A2415">
        <v>1570076</v>
      </c>
      <c r="B2415" t="s">
        <v>2137</v>
      </c>
      <c r="C2415" t="s">
        <v>4792</v>
      </c>
      <c r="D2415" t="s">
        <v>1487</v>
      </c>
      <c r="E2415" t="str">
        <f t="shared" si="37"/>
        <v>東京都世田谷区岡本</v>
      </c>
    </row>
    <row r="2416" spans="1:5">
      <c r="A2416">
        <v>1570077</v>
      </c>
      <c r="B2416" t="s">
        <v>2137</v>
      </c>
      <c r="C2416" t="s">
        <v>4792</v>
      </c>
      <c r="D2416" t="s">
        <v>4799</v>
      </c>
      <c r="E2416" t="str">
        <f t="shared" si="37"/>
        <v>東京都世田谷区鎌田</v>
      </c>
    </row>
    <row r="2417" spans="1:5">
      <c r="A2417">
        <v>1580081</v>
      </c>
      <c r="B2417" t="s">
        <v>2137</v>
      </c>
      <c r="C2417" t="s">
        <v>4792</v>
      </c>
      <c r="D2417" t="s">
        <v>4838</v>
      </c>
      <c r="E2417" t="str">
        <f t="shared" si="37"/>
        <v>東京都世田谷区深沢</v>
      </c>
    </row>
    <row r="2418" spans="1:5">
      <c r="A2418">
        <v>1580082</v>
      </c>
      <c r="B2418" t="s">
        <v>2137</v>
      </c>
      <c r="C2418" t="s">
        <v>4792</v>
      </c>
      <c r="D2418" t="s">
        <v>1069</v>
      </c>
      <c r="E2418" t="str">
        <f t="shared" si="37"/>
        <v>東京都世田谷区等々力</v>
      </c>
    </row>
    <row r="2419" spans="1:5">
      <c r="A2419">
        <v>1580083</v>
      </c>
      <c r="B2419" t="s">
        <v>2137</v>
      </c>
      <c r="C2419" t="s">
        <v>4792</v>
      </c>
      <c r="D2419" t="s">
        <v>4796</v>
      </c>
      <c r="E2419" t="str">
        <f t="shared" si="37"/>
        <v>東京都世田谷区奥沢</v>
      </c>
    </row>
    <row r="2420" spans="1:5">
      <c r="A2420">
        <v>1580084</v>
      </c>
      <c r="B2420" t="s">
        <v>2137</v>
      </c>
      <c r="C2420" t="s">
        <v>4792</v>
      </c>
      <c r="D2420" t="s">
        <v>4837</v>
      </c>
      <c r="E2420" t="str">
        <f t="shared" si="37"/>
        <v>東京都世田谷区東玉川</v>
      </c>
    </row>
    <row r="2421" spans="1:5">
      <c r="A2421">
        <v>1580085</v>
      </c>
      <c r="B2421" t="s">
        <v>2137</v>
      </c>
      <c r="C2421" t="s">
        <v>4792</v>
      </c>
      <c r="D2421" t="s">
        <v>4829</v>
      </c>
      <c r="E2421" t="str">
        <f t="shared" si="37"/>
        <v>東京都世田谷区玉川田園調布</v>
      </c>
    </row>
    <row r="2422" spans="1:5">
      <c r="A2422">
        <v>1580086</v>
      </c>
      <c r="B2422" t="s">
        <v>2137</v>
      </c>
      <c r="C2422" t="s">
        <v>4792</v>
      </c>
      <c r="D2422" t="s">
        <v>4797</v>
      </c>
      <c r="E2422" t="str">
        <f t="shared" si="37"/>
        <v>東京都世田谷区尾山台</v>
      </c>
    </row>
    <row r="2423" spans="1:5">
      <c r="A2423">
        <v>1580087</v>
      </c>
      <c r="B2423" t="s">
        <v>2137</v>
      </c>
      <c r="C2423" t="s">
        <v>4792</v>
      </c>
      <c r="D2423" t="s">
        <v>4830</v>
      </c>
      <c r="E2423" t="str">
        <f t="shared" si="37"/>
        <v>東京都世田谷区玉堤</v>
      </c>
    </row>
    <row r="2424" spans="1:5">
      <c r="A2424">
        <v>1580091</v>
      </c>
      <c r="B2424" t="s">
        <v>2137</v>
      </c>
      <c r="C2424" t="s">
        <v>4792</v>
      </c>
      <c r="D2424" t="s">
        <v>1639</v>
      </c>
      <c r="E2424" t="str">
        <f t="shared" si="37"/>
        <v>東京都世田谷区中町</v>
      </c>
    </row>
    <row r="2425" spans="1:5">
      <c r="A2425">
        <v>1580092</v>
      </c>
      <c r="B2425" t="s">
        <v>2137</v>
      </c>
      <c r="C2425" t="s">
        <v>4792</v>
      </c>
      <c r="D2425" t="s">
        <v>4833</v>
      </c>
      <c r="E2425" t="str">
        <f t="shared" si="37"/>
        <v>東京都世田谷区野毛</v>
      </c>
    </row>
    <row r="2426" spans="1:5">
      <c r="A2426">
        <v>1580093</v>
      </c>
      <c r="B2426" t="s">
        <v>2137</v>
      </c>
      <c r="C2426" t="s">
        <v>4792</v>
      </c>
      <c r="D2426" t="s">
        <v>4803</v>
      </c>
      <c r="E2426" t="str">
        <f t="shared" si="37"/>
        <v>東京都世田谷区上野毛</v>
      </c>
    </row>
    <row r="2427" spans="1:5">
      <c r="A2427">
        <v>1580094</v>
      </c>
      <c r="B2427" t="s">
        <v>2137</v>
      </c>
      <c r="C2427" t="s">
        <v>4792</v>
      </c>
      <c r="D2427" t="s">
        <v>4827</v>
      </c>
      <c r="E2427" t="str">
        <f t="shared" si="37"/>
        <v>東京都世田谷区玉川</v>
      </c>
    </row>
    <row r="2428" spans="1:5">
      <c r="A2428">
        <v>1580095</v>
      </c>
      <c r="B2428" t="s">
        <v>2137</v>
      </c>
      <c r="C2428" t="s">
        <v>4792</v>
      </c>
      <c r="D2428" t="s">
        <v>1090</v>
      </c>
      <c r="E2428" t="str">
        <f t="shared" si="37"/>
        <v>東京都世田谷区瀬田</v>
      </c>
    </row>
    <row r="2429" spans="1:5">
      <c r="A2429">
        <v>1580096</v>
      </c>
      <c r="B2429" t="s">
        <v>2137</v>
      </c>
      <c r="C2429" t="s">
        <v>4792</v>
      </c>
      <c r="D2429" t="s">
        <v>4828</v>
      </c>
      <c r="E2429" t="str">
        <f t="shared" si="37"/>
        <v>東京都世田谷区玉川台</v>
      </c>
    </row>
    <row r="2430" spans="1:5">
      <c r="A2430">
        <v>1580097</v>
      </c>
      <c r="B2430" t="s">
        <v>2137</v>
      </c>
      <c r="C2430" t="s">
        <v>4792</v>
      </c>
      <c r="D2430" t="s">
        <v>4844</v>
      </c>
      <c r="E2430" t="str">
        <f t="shared" si="37"/>
        <v>東京都世田谷区用賀</v>
      </c>
    </row>
    <row r="2431" spans="1:5">
      <c r="A2431">
        <v>1580098</v>
      </c>
      <c r="B2431" t="s">
        <v>2137</v>
      </c>
      <c r="C2431" t="s">
        <v>4792</v>
      </c>
      <c r="D2431" t="s">
        <v>4804</v>
      </c>
      <c r="E2431" t="str">
        <f t="shared" si="37"/>
        <v>東京都世田谷区上用賀</v>
      </c>
    </row>
    <row r="2432" spans="1:5">
      <c r="A2432">
        <v>1600000</v>
      </c>
      <c r="B2432" t="s">
        <v>2137</v>
      </c>
      <c r="C2432" t="s">
        <v>3818</v>
      </c>
      <c r="D2432" t="s">
        <v>7</v>
      </c>
      <c r="E2432" t="str">
        <f t="shared" si="37"/>
        <v>東京都新宿区</v>
      </c>
    </row>
    <row r="2433" spans="1:5">
      <c r="A2433">
        <v>1600001</v>
      </c>
      <c r="B2433" t="s">
        <v>2137</v>
      </c>
      <c r="C2433" t="s">
        <v>3818</v>
      </c>
      <c r="D2433" t="s">
        <v>3844</v>
      </c>
      <c r="E2433" t="str">
        <f t="shared" ref="E2433:E2496" si="38">IF(D2433="以下に掲載がない場合",B2433&amp;C2433,B2433&amp;C2433&amp;D2433)</f>
        <v>東京都新宿区片町</v>
      </c>
    </row>
    <row r="2434" spans="1:5">
      <c r="A2434">
        <v>1600002</v>
      </c>
      <c r="B2434" t="s">
        <v>2137</v>
      </c>
      <c r="C2434" t="s">
        <v>3818</v>
      </c>
      <c r="D2434" t="s">
        <v>4490</v>
      </c>
      <c r="E2434" t="str">
        <f t="shared" si="38"/>
        <v>東京都新宿区四谷坂町</v>
      </c>
    </row>
    <row r="2435" spans="1:5">
      <c r="A2435">
        <v>1600003</v>
      </c>
      <c r="B2435" t="s">
        <v>2137</v>
      </c>
      <c r="C2435" t="s">
        <v>3818</v>
      </c>
      <c r="D2435" t="s">
        <v>4492</v>
      </c>
      <c r="E2435" t="str">
        <f t="shared" si="38"/>
        <v>東京都新宿区四谷本塩町</v>
      </c>
    </row>
    <row r="2436" spans="1:5">
      <c r="A2436">
        <v>1600004</v>
      </c>
      <c r="B2436" t="s">
        <v>2137</v>
      </c>
      <c r="C2436" t="s">
        <v>3818</v>
      </c>
      <c r="D2436" t="s">
        <v>4489</v>
      </c>
      <c r="E2436" t="str">
        <f t="shared" si="38"/>
        <v>東京都新宿区四谷</v>
      </c>
    </row>
    <row r="2437" spans="1:5">
      <c r="A2437">
        <v>1600005</v>
      </c>
      <c r="B2437" t="s">
        <v>2137</v>
      </c>
      <c r="C2437" t="s">
        <v>3818</v>
      </c>
      <c r="D2437" t="s">
        <v>3819</v>
      </c>
      <c r="E2437" t="str">
        <f t="shared" si="38"/>
        <v>東京都新宿区愛住町</v>
      </c>
    </row>
    <row r="2438" spans="1:5">
      <c r="A2438">
        <v>1600006</v>
      </c>
      <c r="B2438" t="s">
        <v>2137</v>
      </c>
      <c r="C2438" t="s">
        <v>3818</v>
      </c>
      <c r="D2438" t="s">
        <v>4482</v>
      </c>
      <c r="E2438" t="str">
        <f t="shared" si="38"/>
        <v>東京都新宿区舟町</v>
      </c>
    </row>
    <row r="2439" spans="1:5">
      <c r="A2439">
        <v>1600007</v>
      </c>
      <c r="B2439" t="s">
        <v>2137</v>
      </c>
      <c r="C2439" t="s">
        <v>3818</v>
      </c>
      <c r="D2439" t="s">
        <v>3823</v>
      </c>
      <c r="E2439" t="str">
        <f t="shared" si="38"/>
        <v>東京都新宿区荒木町</v>
      </c>
    </row>
    <row r="2440" spans="1:5">
      <c r="A2440">
        <v>1600008</v>
      </c>
      <c r="B2440" t="s">
        <v>2137</v>
      </c>
      <c r="C2440" t="s">
        <v>3818</v>
      </c>
      <c r="D2440" t="s">
        <v>4491</v>
      </c>
      <c r="E2440" t="str">
        <f t="shared" si="38"/>
        <v>東京都新宿区四谷三栄町</v>
      </c>
    </row>
    <row r="2441" spans="1:5">
      <c r="A2441">
        <v>1600011</v>
      </c>
      <c r="B2441" t="s">
        <v>2137</v>
      </c>
      <c r="C2441" t="s">
        <v>3818</v>
      </c>
      <c r="D2441" t="s">
        <v>4493</v>
      </c>
      <c r="E2441" t="str">
        <f t="shared" si="38"/>
        <v>東京都新宿区若葉</v>
      </c>
    </row>
    <row r="2442" spans="1:5">
      <c r="A2442">
        <v>1600012</v>
      </c>
      <c r="B2442" t="s">
        <v>2137</v>
      </c>
      <c r="C2442" t="s">
        <v>3818</v>
      </c>
      <c r="D2442" t="s">
        <v>4484</v>
      </c>
      <c r="E2442" t="str">
        <f t="shared" si="38"/>
        <v>東京都新宿区南元町</v>
      </c>
    </row>
    <row r="2443" spans="1:5">
      <c r="A2443">
        <v>1600013</v>
      </c>
      <c r="B2443" t="s">
        <v>2137</v>
      </c>
      <c r="C2443" t="s">
        <v>3818</v>
      </c>
      <c r="D2443" t="s">
        <v>3843</v>
      </c>
      <c r="E2443" t="str">
        <f t="shared" si="38"/>
        <v>東京都新宿区霞ケ丘町</v>
      </c>
    </row>
    <row r="2444" spans="1:5">
      <c r="A2444">
        <v>1600014</v>
      </c>
      <c r="B2444" t="s">
        <v>2137</v>
      </c>
      <c r="C2444" t="s">
        <v>3818</v>
      </c>
      <c r="D2444" t="s">
        <v>3867</v>
      </c>
      <c r="E2444" t="str">
        <f t="shared" si="38"/>
        <v>東京都新宿区内藤町</v>
      </c>
    </row>
    <row r="2445" spans="1:5">
      <c r="A2445">
        <v>1600015</v>
      </c>
      <c r="B2445" t="s">
        <v>2137</v>
      </c>
      <c r="C2445" t="s">
        <v>3818</v>
      </c>
      <c r="D2445" t="s">
        <v>3858</v>
      </c>
      <c r="E2445" t="str">
        <f t="shared" si="38"/>
        <v>東京都新宿区大京町</v>
      </c>
    </row>
    <row r="2446" spans="1:5">
      <c r="A2446">
        <v>1600016</v>
      </c>
      <c r="B2446" t="s">
        <v>2137</v>
      </c>
      <c r="C2446" t="s">
        <v>3818</v>
      </c>
      <c r="D2446" t="s">
        <v>3852</v>
      </c>
      <c r="E2446" t="str">
        <f t="shared" si="38"/>
        <v>東京都新宿区信濃町</v>
      </c>
    </row>
    <row r="2447" spans="1:5">
      <c r="A2447">
        <v>1600017</v>
      </c>
      <c r="B2447" t="s">
        <v>2137</v>
      </c>
      <c r="C2447" t="s">
        <v>3818</v>
      </c>
      <c r="D2447" t="s">
        <v>3851</v>
      </c>
      <c r="E2447" t="str">
        <f t="shared" si="38"/>
        <v>東京都新宿区左門町</v>
      </c>
    </row>
    <row r="2448" spans="1:5">
      <c r="A2448">
        <v>1600018</v>
      </c>
      <c r="B2448" t="s">
        <v>2137</v>
      </c>
      <c r="C2448" t="s">
        <v>3818</v>
      </c>
      <c r="D2448" t="s">
        <v>3857</v>
      </c>
      <c r="E2448" t="str">
        <f t="shared" si="38"/>
        <v>東京都新宿区須賀町</v>
      </c>
    </row>
    <row r="2449" spans="1:5">
      <c r="A2449">
        <v>1600021</v>
      </c>
      <c r="B2449" t="s">
        <v>2137</v>
      </c>
      <c r="C2449" t="s">
        <v>3818</v>
      </c>
      <c r="D2449" t="s">
        <v>3845</v>
      </c>
      <c r="E2449" t="str">
        <f t="shared" si="38"/>
        <v>東京都新宿区歌舞伎町</v>
      </c>
    </row>
    <row r="2450" spans="1:5">
      <c r="A2450">
        <v>1600022</v>
      </c>
      <c r="B2450" t="s">
        <v>2137</v>
      </c>
      <c r="C2450" t="s">
        <v>3818</v>
      </c>
      <c r="D2450" t="s">
        <v>1715</v>
      </c>
      <c r="E2450" t="str">
        <f t="shared" si="38"/>
        <v>東京都新宿区新宿</v>
      </c>
    </row>
    <row r="2451" spans="1:5">
      <c r="A2451">
        <v>1600023</v>
      </c>
      <c r="B2451" t="s">
        <v>2137</v>
      </c>
      <c r="C2451" t="s">
        <v>3818</v>
      </c>
      <c r="D2451" t="s">
        <v>3873</v>
      </c>
      <c r="E2451" t="str">
        <f t="shared" si="38"/>
        <v>東京都新宿区西新宿（次のビルを除く）</v>
      </c>
    </row>
    <row r="2452" spans="1:5">
      <c r="A2452">
        <v>1606101</v>
      </c>
      <c r="B2452" t="s">
        <v>2137</v>
      </c>
      <c r="C2452" t="s">
        <v>3818</v>
      </c>
      <c r="D2452" t="s">
        <v>4379</v>
      </c>
      <c r="E2452" t="str">
        <f t="shared" si="38"/>
        <v>東京都新宿区西新宿住友不動産新宿グランドタワー（１階）</v>
      </c>
    </row>
    <row r="2453" spans="1:5">
      <c r="A2453">
        <v>1606102</v>
      </c>
      <c r="B2453" t="s">
        <v>2137</v>
      </c>
      <c r="C2453" t="s">
        <v>3818</v>
      </c>
      <c r="D2453" t="s">
        <v>4380</v>
      </c>
      <c r="E2453" t="str">
        <f t="shared" si="38"/>
        <v>東京都新宿区西新宿住友不動産新宿グランドタワー（２階）</v>
      </c>
    </row>
    <row r="2454" spans="1:5">
      <c r="A2454">
        <v>1606103</v>
      </c>
      <c r="B2454" t="s">
        <v>2137</v>
      </c>
      <c r="C2454" t="s">
        <v>3818</v>
      </c>
      <c r="D2454" t="s">
        <v>4381</v>
      </c>
      <c r="E2454" t="str">
        <f t="shared" si="38"/>
        <v>東京都新宿区西新宿住友不動産新宿グランドタワー（３階）</v>
      </c>
    </row>
    <row r="2455" spans="1:5">
      <c r="A2455">
        <v>1606104</v>
      </c>
      <c r="B2455" t="s">
        <v>2137</v>
      </c>
      <c r="C2455" t="s">
        <v>3818</v>
      </c>
      <c r="D2455" t="s">
        <v>4382</v>
      </c>
      <c r="E2455" t="str">
        <f t="shared" si="38"/>
        <v>東京都新宿区西新宿住友不動産新宿グランドタワー（４階）</v>
      </c>
    </row>
    <row r="2456" spans="1:5">
      <c r="A2456">
        <v>1606105</v>
      </c>
      <c r="B2456" t="s">
        <v>2137</v>
      </c>
      <c r="C2456" t="s">
        <v>3818</v>
      </c>
      <c r="D2456" t="s">
        <v>4383</v>
      </c>
      <c r="E2456" t="str">
        <f t="shared" si="38"/>
        <v>東京都新宿区西新宿住友不動産新宿グランドタワー（５階）</v>
      </c>
    </row>
    <row r="2457" spans="1:5">
      <c r="A2457">
        <v>1606106</v>
      </c>
      <c r="B2457" t="s">
        <v>2137</v>
      </c>
      <c r="C2457" t="s">
        <v>3818</v>
      </c>
      <c r="D2457" t="s">
        <v>4384</v>
      </c>
      <c r="E2457" t="str">
        <f t="shared" si="38"/>
        <v>東京都新宿区西新宿住友不動産新宿グランドタワー（６階）</v>
      </c>
    </row>
    <row r="2458" spans="1:5">
      <c r="A2458">
        <v>1606107</v>
      </c>
      <c r="B2458" t="s">
        <v>2137</v>
      </c>
      <c r="C2458" t="s">
        <v>3818</v>
      </c>
      <c r="D2458" t="s">
        <v>4385</v>
      </c>
      <c r="E2458" t="str">
        <f t="shared" si="38"/>
        <v>東京都新宿区西新宿住友不動産新宿グランドタワー（７階）</v>
      </c>
    </row>
    <row r="2459" spans="1:5">
      <c r="A2459">
        <v>1606108</v>
      </c>
      <c r="B2459" t="s">
        <v>2137</v>
      </c>
      <c r="C2459" t="s">
        <v>3818</v>
      </c>
      <c r="D2459" t="s">
        <v>4386</v>
      </c>
      <c r="E2459" t="str">
        <f t="shared" si="38"/>
        <v>東京都新宿区西新宿住友不動産新宿グランドタワー（８階）</v>
      </c>
    </row>
    <row r="2460" spans="1:5">
      <c r="A2460">
        <v>1606109</v>
      </c>
      <c r="B2460" t="s">
        <v>2137</v>
      </c>
      <c r="C2460" t="s">
        <v>3818</v>
      </c>
      <c r="D2460" t="s">
        <v>4387</v>
      </c>
      <c r="E2460" t="str">
        <f t="shared" si="38"/>
        <v>東京都新宿区西新宿住友不動産新宿グランドタワー（９階）</v>
      </c>
    </row>
    <row r="2461" spans="1:5">
      <c r="A2461">
        <v>1606110</v>
      </c>
      <c r="B2461" t="s">
        <v>2137</v>
      </c>
      <c r="C2461" t="s">
        <v>3818</v>
      </c>
      <c r="D2461" t="s">
        <v>4388</v>
      </c>
      <c r="E2461" t="str">
        <f t="shared" si="38"/>
        <v>東京都新宿区西新宿住友不動産新宿グランドタワー（１０階）</v>
      </c>
    </row>
    <row r="2462" spans="1:5">
      <c r="A2462">
        <v>1606111</v>
      </c>
      <c r="B2462" t="s">
        <v>2137</v>
      </c>
      <c r="C2462" t="s">
        <v>3818</v>
      </c>
      <c r="D2462" t="s">
        <v>4389</v>
      </c>
      <c r="E2462" t="str">
        <f t="shared" si="38"/>
        <v>東京都新宿区西新宿住友不動産新宿グランドタワー（１１階）</v>
      </c>
    </row>
    <row r="2463" spans="1:5">
      <c r="A2463">
        <v>1606112</v>
      </c>
      <c r="B2463" t="s">
        <v>2137</v>
      </c>
      <c r="C2463" t="s">
        <v>3818</v>
      </c>
      <c r="D2463" t="s">
        <v>4390</v>
      </c>
      <c r="E2463" t="str">
        <f t="shared" si="38"/>
        <v>東京都新宿区西新宿住友不動産新宿グランドタワー（１２階）</v>
      </c>
    </row>
    <row r="2464" spans="1:5">
      <c r="A2464">
        <v>1606113</v>
      </c>
      <c r="B2464" t="s">
        <v>2137</v>
      </c>
      <c r="C2464" t="s">
        <v>3818</v>
      </c>
      <c r="D2464" t="s">
        <v>4391</v>
      </c>
      <c r="E2464" t="str">
        <f t="shared" si="38"/>
        <v>東京都新宿区西新宿住友不動産新宿グランドタワー（１３階）</v>
      </c>
    </row>
    <row r="2465" spans="1:5">
      <c r="A2465">
        <v>1606114</v>
      </c>
      <c r="B2465" t="s">
        <v>2137</v>
      </c>
      <c r="C2465" t="s">
        <v>3818</v>
      </c>
      <c r="D2465" t="s">
        <v>4392</v>
      </c>
      <c r="E2465" t="str">
        <f t="shared" si="38"/>
        <v>東京都新宿区西新宿住友不動産新宿グランドタワー（１４階）</v>
      </c>
    </row>
    <row r="2466" spans="1:5">
      <c r="A2466">
        <v>1606115</v>
      </c>
      <c r="B2466" t="s">
        <v>2137</v>
      </c>
      <c r="C2466" t="s">
        <v>3818</v>
      </c>
      <c r="D2466" t="s">
        <v>4393</v>
      </c>
      <c r="E2466" t="str">
        <f t="shared" si="38"/>
        <v>東京都新宿区西新宿住友不動産新宿グランドタワー（１５階）</v>
      </c>
    </row>
    <row r="2467" spans="1:5">
      <c r="A2467">
        <v>1606116</v>
      </c>
      <c r="B2467" t="s">
        <v>2137</v>
      </c>
      <c r="C2467" t="s">
        <v>3818</v>
      </c>
      <c r="D2467" t="s">
        <v>4394</v>
      </c>
      <c r="E2467" t="str">
        <f t="shared" si="38"/>
        <v>東京都新宿区西新宿住友不動産新宿グランドタワー（１６階）</v>
      </c>
    </row>
    <row r="2468" spans="1:5">
      <c r="A2468">
        <v>1606117</v>
      </c>
      <c r="B2468" t="s">
        <v>2137</v>
      </c>
      <c r="C2468" t="s">
        <v>3818</v>
      </c>
      <c r="D2468" t="s">
        <v>4395</v>
      </c>
      <c r="E2468" t="str">
        <f t="shared" si="38"/>
        <v>東京都新宿区西新宿住友不動産新宿グランドタワー（１７階）</v>
      </c>
    </row>
    <row r="2469" spans="1:5">
      <c r="A2469">
        <v>1606118</v>
      </c>
      <c r="B2469" t="s">
        <v>2137</v>
      </c>
      <c r="C2469" t="s">
        <v>3818</v>
      </c>
      <c r="D2469" t="s">
        <v>4396</v>
      </c>
      <c r="E2469" t="str">
        <f t="shared" si="38"/>
        <v>東京都新宿区西新宿住友不動産新宿グランドタワー（１８階）</v>
      </c>
    </row>
    <row r="2470" spans="1:5">
      <c r="A2470">
        <v>1606119</v>
      </c>
      <c r="B2470" t="s">
        <v>2137</v>
      </c>
      <c r="C2470" t="s">
        <v>3818</v>
      </c>
      <c r="D2470" t="s">
        <v>4397</v>
      </c>
      <c r="E2470" t="str">
        <f t="shared" si="38"/>
        <v>東京都新宿区西新宿住友不動産新宿グランドタワー（１９階）</v>
      </c>
    </row>
    <row r="2471" spans="1:5">
      <c r="A2471">
        <v>1606120</v>
      </c>
      <c r="B2471" t="s">
        <v>2137</v>
      </c>
      <c r="C2471" t="s">
        <v>3818</v>
      </c>
      <c r="D2471" t="s">
        <v>4398</v>
      </c>
      <c r="E2471" t="str">
        <f t="shared" si="38"/>
        <v>東京都新宿区西新宿住友不動産新宿グランドタワー（２０階）</v>
      </c>
    </row>
    <row r="2472" spans="1:5">
      <c r="A2472">
        <v>1606121</v>
      </c>
      <c r="B2472" t="s">
        <v>2137</v>
      </c>
      <c r="C2472" t="s">
        <v>3818</v>
      </c>
      <c r="D2472" t="s">
        <v>4399</v>
      </c>
      <c r="E2472" t="str">
        <f t="shared" si="38"/>
        <v>東京都新宿区西新宿住友不動産新宿グランドタワー（２１階）</v>
      </c>
    </row>
    <row r="2473" spans="1:5">
      <c r="A2473">
        <v>1606122</v>
      </c>
      <c r="B2473" t="s">
        <v>2137</v>
      </c>
      <c r="C2473" t="s">
        <v>3818</v>
      </c>
      <c r="D2473" t="s">
        <v>4400</v>
      </c>
      <c r="E2473" t="str">
        <f t="shared" si="38"/>
        <v>東京都新宿区西新宿住友不動産新宿グランドタワー（２２階）</v>
      </c>
    </row>
    <row r="2474" spans="1:5">
      <c r="A2474">
        <v>1606123</v>
      </c>
      <c r="B2474" t="s">
        <v>2137</v>
      </c>
      <c r="C2474" t="s">
        <v>3818</v>
      </c>
      <c r="D2474" t="s">
        <v>4401</v>
      </c>
      <c r="E2474" t="str">
        <f t="shared" si="38"/>
        <v>東京都新宿区西新宿住友不動産新宿グランドタワー（２３階）</v>
      </c>
    </row>
    <row r="2475" spans="1:5">
      <c r="A2475">
        <v>1606124</v>
      </c>
      <c r="B2475" t="s">
        <v>2137</v>
      </c>
      <c r="C2475" t="s">
        <v>3818</v>
      </c>
      <c r="D2475" t="s">
        <v>4402</v>
      </c>
      <c r="E2475" t="str">
        <f t="shared" si="38"/>
        <v>東京都新宿区西新宿住友不動産新宿グランドタワー（２４階）</v>
      </c>
    </row>
    <row r="2476" spans="1:5">
      <c r="A2476">
        <v>1606125</v>
      </c>
      <c r="B2476" t="s">
        <v>2137</v>
      </c>
      <c r="C2476" t="s">
        <v>3818</v>
      </c>
      <c r="D2476" t="s">
        <v>4403</v>
      </c>
      <c r="E2476" t="str">
        <f t="shared" si="38"/>
        <v>東京都新宿区西新宿住友不動産新宿グランドタワー（２５階）</v>
      </c>
    </row>
    <row r="2477" spans="1:5">
      <c r="A2477">
        <v>1606126</v>
      </c>
      <c r="B2477" t="s">
        <v>2137</v>
      </c>
      <c r="C2477" t="s">
        <v>3818</v>
      </c>
      <c r="D2477" t="s">
        <v>4404</v>
      </c>
      <c r="E2477" t="str">
        <f t="shared" si="38"/>
        <v>東京都新宿区西新宿住友不動産新宿グランドタワー（２６階）</v>
      </c>
    </row>
    <row r="2478" spans="1:5">
      <c r="A2478">
        <v>1606127</v>
      </c>
      <c r="B2478" t="s">
        <v>2137</v>
      </c>
      <c r="C2478" t="s">
        <v>3818</v>
      </c>
      <c r="D2478" t="s">
        <v>4405</v>
      </c>
      <c r="E2478" t="str">
        <f t="shared" si="38"/>
        <v>東京都新宿区西新宿住友不動産新宿グランドタワー（２７階）</v>
      </c>
    </row>
    <row r="2479" spans="1:5">
      <c r="A2479">
        <v>1606128</v>
      </c>
      <c r="B2479" t="s">
        <v>2137</v>
      </c>
      <c r="C2479" t="s">
        <v>3818</v>
      </c>
      <c r="D2479" t="s">
        <v>4406</v>
      </c>
      <c r="E2479" t="str">
        <f t="shared" si="38"/>
        <v>東京都新宿区西新宿住友不動産新宿グランドタワー（２８階）</v>
      </c>
    </row>
    <row r="2480" spans="1:5">
      <c r="A2480">
        <v>1606129</v>
      </c>
      <c r="B2480" t="s">
        <v>2137</v>
      </c>
      <c r="C2480" t="s">
        <v>3818</v>
      </c>
      <c r="D2480" t="s">
        <v>4407</v>
      </c>
      <c r="E2480" t="str">
        <f t="shared" si="38"/>
        <v>東京都新宿区西新宿住友不動産新宿グランドタワー（２９階）</v>
      </c>
    </row>
    <row r="2481" spans="1:5">
      <c r="A2481">
        <v>1606130</v>
      </c>
      <c r="B2481" t="s">
        <v>2137</v>
      </c>
      <c r="C2481" t="s">
        <v>3818</v>
      </c>
      <c r="D2481" t="s">
        <v>4408</v>
      </c>
      <c r="E2481" t="str">
        <f t="shared" si="38"/>
        <v>東京都新宿区西新宿住友不動産新宿グランドタワー（３０階）</v>
      </c>
    </row>
    <row r="2482" spans="1:5">
      <c r="A2482">
        <v>1606131</v>
      </c>
      <c r="B2482" t="s">
        <v>2137</v>
      </c>
      <c r="C2482" t="s">
        <v>3818</v>
      </c>
      <c r="D2482" t="s">
        <v>4409</v>
      </c>
      <c r="E2482" t="str">
        <f t="shared" si="38"/>
        <v>東京都新宿区西新宿住友不動産新宿グランドタワー（３１階）</v>
      </c>
    </row>
    <row r="2483" spans="1:5">
      <c r="A2483">
        <v>1606132</v>
      </c>
      <c r="B2483" t="s">
        <v>2137</v>
      </c>
      <c r="C2483" t="s">
        <v>3818</v>
      </c>
      <c r="D2483" t="s">
        <v>4410</v>
      </c>
      <c r="E2483" t="str">
        <f t="shared" si="38"/>
        <v>東京都新宿区西新宿住友不動産新宿グランドタワー（３２階）</v>
      </c>
    </row>
    <row r="2484" spans="1:5">
      <c r="A2484">
        <v>1606133</v>
      </c>
      <c r="B2484" t="s">
        <v>2137</v>
      </c>
      <c r="C2484" t="s">
        <v>3818</v>
      </c>
      <c r="D2484" t="s">
        <v>4411</v>
      </c>
      <c r="E2484" t="str">
        <f t="shared" si="38"/>
        <v>東京都新宿区西新宿住友不動産新宿グランドタワー（３３階）</v>
      </c>
    </row>
    <row r="2485" spans="1:5">
      <c r="A2485">
        <v>1606134</v>
      </c>
      <c r="B2485" t="s">
        <v>2137</v>
      </c>
      <c r="C2485" t="s">
        <v>3818</v>
      </c>
      <c r="D2485" t="s">
        <v>4412</v>
      </c>
      <c r="E2485" t="str">
        <f t="shared" si="38"/>
        <v>東京都新宿区西新宿住友不動産新宿グランドタワー（３４階）</v>
      </c>
    </row>
    <row r="2486" spans="1:5">
      <c r="A2486">
        <v>1606135</v>
      </c>
      <c r="B2486" t="s">
        <v>2137</v>
      </c>
      <c r="C2486" t="s">
        <v>3818</v>
      </c>
      <c r="D2486" t="s">
        <v>4413</v>
      </c>
      <c r="E2486" t="str">
        <f t="shared" si="38"/>
        <v>東京都新宿区西新宿住友不動産新宿グランドタワー（３５階）</v>
      </c>
    </row>
    <row r="2487" spans="1:5">
      <c r="A2487">
        <v>1606136</v>
      </c>
      <c r="B2487" t="s">
        <v>2137</v>
      </c>
      <c r="C2487" t="s">
        <v>3818</v>
      </c>
      <c r="D2487" t="s">
        <v>4414</v>
      </c>
      <c r="E2487" t="str">
        <f t="shared" si="38"/>
        <v>東京都新宿区西新宿住友不動産新宿グランドタワー（３６階）</v>
      </c>
    </row>
    <row r="2488" spans="1:5">
      <c r="A2488">
        <v>1606137</v>
      </c>
      <c r="B2488" t="s">
        <v>2137</v>
      </c>
      <c r="C2488" t="s">
        <v>3818</v>
      </c>
      <c r="D2488" t="s">
        <v>4415</v>
      </c>
      <c r="E2488" t="str">
        <f t="shared" si="38"/>
        <v>東京都新宿区西新宿住友不動産新宿グランドタワー（３７階）</v>
      </c>
    </row>
    <row r="2489" spans="1:5">
      <c r="A2489">
        <v>1606138</v>
      </c>
      <c r="B2489" t="s">
        <v>2137</v>
      </c>
      <c r="C2489" t="s">
        <v>3818</v>
      </c>
      <c r="D2489" t="s">
        <v>4416</v>
      </c>
      <c r="E2489" t="str">
        <f t="shared" si="38"/>
        <v>東京都新宿区西新宿住友不動産新宿グランドタワー（３８階）</v>
      </c>
    </row>
    <row r="2490" spans="1:5">
      <c r="A2490">
        <v>1606139</v>
      </c>
      <c r="B2490" t="s">
        <v>2137</v>
      </c>
      <c r="C2490" t="s">
        <v>3818</v>
      </c>
      <c r="D2490" t="s">
        <v>4417</v>
      </c>
      <c r="E2490" t="str">
        <f t="shared" si="38"/>
        <v>東京都新宿区西新宿住友不動産新宿グランドタワー（３９階）</v>
      </c>
    </row>
    <row r="2491" spans="1:5">
      <c r="A2491">
        <v>1606190</v>
      </c>
      <c r="B2491" t="s">
        <v>2137</v>
      </c>
      <c r="C2491" t="s">
        <v>3818</v>
      </c>
      <c r="D2491" t="s">
        <v>4378</v>
      </c>
      <c r="E2491" t="str">
        <f t="shared" si="38"/>
        <v>東京都新宿区西新宿住友不動産新宿グランドタワー（地階・階層不明）</v>
      </c>
    </row>
    <row r="2492" spans="1:5">
      <c r="A2492">
        <v>1610031</v>
      </c>
      <c r="B2492" t="s">
        <v>2137</v>
      </c>
      <c r="C2492" t="s">
        <v>3818</v>
      </c>
      <c r="D2492" t="s">
        <v>3871</v>
      </c>
      <c r="E2492" t="str">
        <f t="shared" si="38"/>
        <v>東京都新宿区西落合</v>
      </c>
    </row>
    <row r="2493" spans="1:5">
      <c r="A2493">
        <v>1610032</v>
      </c>
      <c r="B2493" t="s">
        <v>2137</v>
      </c>
      <c r="C2493" t="s">
        <v>3818</v>
      </c>
      <c r="D2493" t="s">
        <v>3869</v>
      </c>
      <c r="E2493" t="str">
        <f t="shared" si="38"/>
        <v>東京都新宿区中落合</v>
      </c>
    </row>
    <row r="2494" spans="1:5">
      <c r="A2494">
        <v>1610033</v>
      </c>
      <c r="B2494" t="s">
        <v>2137</v>
      </c>
      <c r="C2494" t="s">
        <v>3818</v>
      </c>
      <c r="D2494" t="s">
        <v>1757</v>
      </c>
      <c r="E2494" t="str">
        <f t="shared" si="38"/>
        <v>東京都新宿区下落合</v>
      </c>
    </row>
    <row r="2495" spans="1:5">
      <c r="A2495">
        <v>1610034</v>
      </c>
      <c r="B2495" t="s">
        <v>2137</v>
      </c>
      <c r="C2495" t="s">
        <v>3818</v>
      </c>
      <c r="D2495" t="s">
        <v>1814</v>
      </c>
      <c r="E2495" t="str">
        <f t="shared" si="38"/>
        <v>東京都新宿区上落合</v>
      </c>
    </row>
    <row r="2496" spans="1:5">
      <c r="A2496">
        <v>1610035</v>
      </c>
      <c r="B2496" t="s">
        <v>2137</v>
      </c>
      <c r="C2496" t="s">
        <v>3818</v>
      </c>
      <c r="D2496" t="s">
        <v>3868</v>
      </c>
      <c r="E2496" t="str">
        <f t="shared" si="38"/>
        <v>東京都新宿区中井</v>
      </c>
    </row>
    <row r="2497" spans="1:5">
      <c r="A2497">
        <v>1620041</v>
      </c>
      <c r="B2497" t="s">
        <v>2137</v>
      </c>
      <c r="C2497" t="s">
        <v>3818</v>
      </c>
      <c r="D2497" t="s">
        <v>4494</v>
      </c>
      <c r="E2497" t="str">
        <f t="shared" ref="E2497:E2560" si="39">IF(D2497="以下に掲載がない場合",B2497&amp;C2497,B2497&amp;C2497&amp;D2497)</f>
        <v>東京都新宿区早稲田鶴巻町</v>
      </c>
    </row>
    <row r="2498" spans="1:5">
      <c r="A2498">
        <v>1620042</v>
      </c>
      <c r="B2498" t="s">
        <v>2137</v>
      </c>
      <c r="C2498" t="s">
        <v>3818</v>
      </c>
      <c r="D2498" t="s">
        <v>4496</v>
      </c>
      <c r="E2498" t="str">
        <f t="shared" si="39"/>
        <v>東京都新宿区早稲田町</v>
      </c>
    </row>
    <row r="2499" spans="1:5">
      <c r="A2499">
        <v>1620043</v>
      </c>
      <c r="B2499" t="s">
        <v>2137</v>
      </c>
      <c r="C2499" t="s">
        <v>3818</v>
      </c>
      <c r="D2499" t="s">
        <v>4495</v>
      </c>
      <c r="E2499" t="str">
        <f t="shared" si="39"/>
        <v>東京都新宿区早稲田南町</v>
      </c>
    </row>
    <row r="2500" spans="1:5">
      <c r="A2500">
        <v>1620044</v>
      </c>
      <c r="B2500" t="s">
        <v>2137</v>
      </c>
      <c r="C2500" t="s">
        <v>3818</v>
      </c>
      <c r="D2500" t="s">
        <v>3847</v>
      </c>
      <c r="E2500" t="str">
        <f t="shared" si="39"/>
        <v>東京都新宿区喜久井町</v>
      </c>
    </row>
    <row r="2501" spans="1:5">
      <c r="A2501">
        <v>1620045</v>
      </c>
      <c r="B2501" t="s">
        <v>2137</v>
      </c>
      <c r="C2501" t="s">
        <v>3818</v>
      </c>
      <c r="D2501" t="s">
        <v>4476</v>
      </c>
      <c r="E2501" t="str">
        <f t="shared" si="39"/>
        <v>東京都新宿区馬場下町</v>
      </c>
    </row>
    <row r="2502" spans="1:5">
      <c r="A2502">
        <v>1620051</v>
      </c>
      <c r="B2502" t="s">
        <v>2137</v>
      </c>
      <c r="C2502" t="s">
        <v>3818</v>
      </c>
      <c r="D2502" t="s">
        <v>4474</v>
      </c>
      <c r="E2502" t="str">
        <f t="shared" si="39"/>
        <v>東京都新宿区西早稲田（２丁目１番１～２３号、２番）</v>
      </c>
    </row>
    <row r="2503" spans="1:5">
      <c r="A2503">
        <v>1620052</v>
      </c>
      <c r="B2503" t="s">
        <v>2137</v>
      </c>
      <c r="C2503" t="s">
        <v>3818</v>
      </c>
      <c r="D2503" t="s">
        <v>3866</v>
      </c>
      <c r="E2503" t="str">
        <f t="shared" si="39"/>
        <v>東京都新宿区戸山（その他）</v>
      </c>
    </row>
    <row r="2504" spans="1:5">
      <c r="A2504">
        <v>1620053</v>
      </c>
      <c r="B2504" t="s">
        <v>2137</v>
      </c>
      <c r="C2504" t="s">
        <v>3818</v>
      </c>
      <c r="D2504" t="s">
        <v>556</v>
      </c>
      <c r="E2504" t="str">
        <f t="shared" si="39"/>
        <v>東京都新宿区原町</v>
      </c>
    </row>
    <row r="2505" spans="1:5">
      <c r="A2505">
        <v>1620054</v>
      </c>
      <c r="B2505" t="s">
        <v>2137</v>
      </c>
      <c r="C2505" t="s">
        <v>3818</v>
      </c>
      <c r="D2505" t="s">
        <v>3846</v>
      </c>
      <c r="E2505" t="str">
        <f t="shared" si="39"/>
        <v>東京都新宿区河田町</v>
      </c>
    </row>
    <row r="2506" spans="1:5">
      <c r="A2506">
        <v>1620055</v>
      </c>
      <c r="B2506" t="s">
        <v>2137</v>
      </c>
      <c r="C2506" t="s">
        <v>3818</v>
      </c>
      <c r="D2506" t="s">
        <v>4488</v>
      </c>
      <c r="E2506" t="str">
        <f t="shared" si="39"/>
        <v>東京都新宿区余丁町</v>
      </c>
    </row>
    <row r="2507" spans="1:5">
      <c r="A2507">
        <v>1620056</v>
      </c>
      <c r="B2507" t="s">
        <v>2137</v>
      </c>
      <c r="C2507" t="s">
        <v>3818</v>
      </c>
      <c r="D2507" t="s">
        <v>1384</v>
      </c>
      <c r="E2507" t="str">
        <f t="shared" si="39"/>
        <v>東京都新宿区若松町</v>
      </c>
    </row>
    <row r="2508" spans="1:5">
      <c r="A2508">
        <v>1620061</v>
      </c>
      <c r="B2508" t="s">
        <v>2137</v>
      </c>
      <c r="C2508" t="s">
        <v>3818</v>
      </c>
      <c r="D2508" t="s">
        <v>3837</v>
      </c>
      <c r="E2508" t="str">
        <f t="shared" si="39"/>
        <v>東京都新宿区市谷柳町</v>
      </c>
    </row>
    <row r="2509" spans="1:5">
      <c r="A2509">
        <v>1620062</v>
      </c>
      <c r="B2509" t="s">
        <v>2137</v>
      </c>
      <c r="C2509" t="s">
        <v>3818</v>
      </c>
      <c r="D2509" t="s">
        <v>3824</v>
      </c>
      <c r="E2509" t="str">
        <f t="shared" si="39"/>
        <v>東京都新宿区市谷加賀町</v>
      </c>
    </row>
    <row r="2510" spans="1:5">
      <c r="A2510">
        <v>1620063</v>
      </c>
      <c r="B2510" t="s">
        <v>2137</v>
      </c>
      <c r="C2510" t="s">
        <v>3818</v>
      </c>
      <c r="D2510" t="s">
        <v>3836</v>
      </c>
      <c r="E2510" t="str">
        <f t="shared" si="39"/>
        <v>東京都新宿区市谷薬王寺町</v>
      </c>
    </row>
    <row r="2511" spans="1:5">
      <c r="A2511">
        <v>1620064</v>
      </c>
      <c r="B2511" t="s">
        <v>2137</v>
      </c>
      <c r="C2511" t="s">
        <v>3818</v>
      </c>
      <c r="D2511" t="s">
        <v>3832</v>
      </c>
      <c r="E2511" t="str">
        <f t="shared" si="39"/>
        <v>東京都新宿区市谷仲之町</v>
      </c>
    </row>
    <row r="2512" spans="1:5">
      <c r="A2512">
        <v>1620065</v>
      </c>
      <c r="B2512" t="s">
        <v>2137</v>
      </c>
      <c r="C2512" t="s">
        <v>3818</v>
      </c>
      <c r="D2512" t="s">
        <v>356</v>
      </c>
      <c r="E2512" t="str">
        <f t="shared" si="39"/>
        <v>東京都新宿区住吉町</v>
      </c>
    </row>
    <row r="2513" spans="1:5">
      <c r="A2513">
        <v>1620066</v>
      </c>
      <c r="B2513" t="s">
        <v>2137</v>
      </c>
      <c r="C2513" t="s">
        <v>3818</v>
      </c>
      <c r="D2513" t="s">
        <v>3830</v>
      </c>
      <c r="E2513" t="str">
        <f t="shared" si="39"/>
        <v>東京都新宿区市谷台町</v>
      </c>
    </row>
    <row r="2514" spans="1:5">
      <c r="A2514">
        <v>1620067</v>
      </c>
      <c r="B2514" t="s">
        <v>2137</v>
      </c>
      <c r="C2514" t="s">
        <v>3818</v>
      </c>
      <c r="D2514" t="s">
        <v>3864</v>
      </c>
      <c r="E2514" t="str">
        <f t="shared" si="39"/>
        <v>東京都新宿区富久町</v>
      </c>
    </row>
    <row r="2515" spans="1:5">
      <c r="A2515">
        <v>1620801</v>
      </c>
      <c r="B2515" t="s">
        <v>2137</v>
      </c>
      <c r="C2515" t="s">
        <v>3818</v>
      </c>
      <c r="D2515" t="s">
        <v>425</v>
      </c>
      <c r="E2515" t="str">
        <f t="shared" si="39"/>
        <v>東京都新宿区山吹町</v>
      </c>
    </row>
    <row r="2516" spans="1:5">
      <c r="A2516">
        <v>1620802</v>
      </c>
      <c r="B2516" t="s">
        <v>2137</v>
      </c>
      <c r="C2516" t="s">
        <v>3818</v>
      </c>
      <c r="D2516" t="s">
        <v>3840</v>
      </c>
      <c r="E2516" t="str">
        <f t="shared" si="39"/>
        <v>東京都新宿区改代町</v>
      </c>
    </row>
    <row r="2517" spans="1:5">
      <c r="A2517">
        <v>1620803</v>
      </c>
      <c r="B2517" t="s">
        <v>2137</v>
      </c>
      <c r="C2517" t="s">
        <v>3818</v>
      </c>
      <c r="D2517" t="s">
        <v>3820</v>
      </c>
      <c r="E2517" t="str">
        <f t="shared" si="39"/>
        <v>東京都新宿区赤城下町</v>
      </c>
    </row>
    <row r="2518" spans="1:5">
      <c r="A2518">
        <v>1620804</v>
      </c>
      <c r="B2518" t="s">
        <v>2137</v>
      </c>
      <c r="C2518" t="s">
        <v>3818</v>
      </c>
      <c r="D2518" t="s">
        <v>457</v>
      </c>
      <c r="E2518" t="str">
        <f t="shared" si="39"/>
        <v>東京都新宿区中里町</v>
      </c>
    </row>
    <row r="2519" spans="1:5">
      <c r="A2519">
        <v>1620805</v>
      </c>
      <c r="B2519" t="s">
        <v>2137</v>
      </c>
      <c r="C2519" t="s">
        <v>3818</v>
      </c>
      <c r="D2519" t="s">
        <v>4486</v>
      </c>
      <c r="E2519" t="str">
        <f t="shared" si="39"/>
        <v>東京都新宿区矢来町</v>
      </c>
    </row>
    <row r="2520" spans="1:5">
      <c r="A2520">
        <v>1620806</v>
      </c>
      <c r="B2520" t="s">
        <v>2137</v>
      </c>
      <c r="C2520" t="s">
        <v>3818</v>
      </c>
      <c r="D2520" t="s">
        <v>439</v>
      </c>
      <c r="E2520" t="str">
        <f t="shared" si="39"/>
        <v>東京都新宿区榎町</v>
      </c>
    </row>
    <row r="2521" spans="1:5">
      <c r="A2521">
        <v>1620807</v>
      </c>
      <c r="B2521" t="s">
        <v>2137</v>
      </c>
      <c r="C2521" t="s">
        <v>3818</v>
      </c>
      <c r="D2521" t="s">
        <v>4478</v>
      </c>
      <c r="E2521" t="str">
        <f t="shared" si="39"/>
        <v>東京都新宿区東榎町</v>
      </c>
    </row>
    <row r="2522" spans="1:5">
      <c r="A2522">
        <v>1620808</v>
      </c>
      <c r="B2522" t="s">
        <v>2137</v>
      </c>
      <c r="C2522" t="s">
        <v>3818</v>
      </c>
      <c r="D2522" t="s">
        <v>1574</v>
      </c>
      <c r="E2522" t="str">
        <f t="shared" si="39"/>
        <v>東京都新宿区天神町</v>
      </c>
    </row>
    <row r="2523" spans="1:5">
      <c r="A2523">
        <v>1620811</v>
      </c>
      <c r="B2523" t="s">
        <v>2137</v>
      </c>
      <c r="C2523" t="s">
        <v>3818</v>
      </c>
      <c r="D2523" t="s">
        <v>3856</v>
      </c>
      <c r="E2523" t="str">
        <f t="shared" si="39"/>
        <v>東京都新宿区水道町</v>
      </c>
    </row>
    <row r="2524" spans="1:5">
      <c r="A2524">
        <v>1620812</v>
      </c>
      <c r="B2524" t="s">
        <v>2137</v>
      </c>
      <c r="C2524" t="s">
        <v>3818</v>
      </c>
      <c r="D2524" t="s">
        <v>3872</v>
      </c>
      <c r="E2524" t="str">
        <f t="shared" si="39"/>
        <v>東京都新宿区西五軒町</v>
      </c>
    </row>
    <row r="2525" spans="1:5">
      <c r="A2525">
        <v>1620813</v>
      </c>
      <c r="B2525" t="s">
        <v>2137</v>
      </c>
      <c r="C2525" t="s">
        <v>3818</v>
      </c>
      <c r="D2525" t="s">
        <v>4479</v>
      </c>
      <c r="E2525" t="str">
        <f t="shared" si="39"/>
        <v>東京都新宿区東五軒町</v>
      </c>
    </row>
    <row r="2526" spans="1:5">
      <c r="A2526">
        <v>1620814</v>
      </c>
      <c r="B2526" t="s">
        <v>2137</v>
      </c>
      <c r="C2526" t="s">
        <v>3818</v>
      </c>
      <c r="D2526" t="s">
        <v>3855</v>
      </c>
      <c r="E2526" t="str">
        <f t="shared" si="39"/>
        <v>東京都新宿区新小川町</v>
      </c>
    </row>
    <row r="2527" spans="1:5">
      <c r="A2527">
        <v>1620815</v>
      </c>
      <c r="B2527" t="s">
        <v>2137</v>
      </c>
      <c r="C2527" t="s">
        <v>3818</v>
      </c>
      <c r="D2527" t="s">
        <v>3863</v>
      </c>
      <c r="E2527" t="str">
        <f t="shared" si="39"/>
        <v>東京都新宿区筑土八幡町</v>
      </c>
    </row>
    <row r="2528" spans="1:5">
      <c r="A2528">
        <v>1620816</v>
      </c>
      <c r="B2528" t="s">
        <v>2137</v>
      </c>
      <c r="C2528" t="s">
        <v>3818</v>
      </c>
      <c r="D2528" t="s">
        <v>3854</v>
      </c>
      <c r="E2528" t="str">
        <f t="shared" si="39"/>
        <v>東京都新宿区白銀町</v>
      </c>
    </row>
    <row r="2529" spans="1:5">
      <c r="A2529">
        <v>1620817</v>
      </c>
      <c r="B2529" t="s">
        <v>2137</v>
      </c>
      <c r="C2529" t="s">
        <v>3818</v>
      </c>
      <c r="D2529" t="s">
        <v>3821</v>
      </c>
      <c r="E2529" t="str">
        <f t="shared" si="39"/>
        <v>東京都新宿区赤城元町</v>
      </c>
    </row>
    <row r="2530" spans="1:5">
      <c r="A2530">
        <v>1620818</v>
      </c>
      <c r="B2530" t="s">
        <v>2137</v>
      </c>
      <c r="C2530" t="s">
        <v>3818</v>
      </c>
      <c r="D2530" t="s">
        <v>3861</v>
      </c>
      <c r="E2530" t="str">
        <f t="shared" si="39"/>
        <v>東京都新宿区築地町</v>
      </c>
    </row>
    <row r="2531" spans="1:5">
      <c r="A2531">
        <v>1620821</v>
      </c>
      <c r="B2531" t="s">
        <v>2137</v>
      </c>
      <c r="C2531" t="s">
        <v>3818</v>
      </c>
      <c r="D2531" t="s">
        <v>3862</v>
      </c>
      <c r="E2531" t="str">
        <f t="shared" si="39"/>
        <v>東京都新宿区津久戸町</v>
      </c>
    </row>
    <row r="2532" spans="1:5">
      <c r="A2532">
        <v>1620822</v>
      </c>
      <c r="B2532" t="s">
        <v>2137</v>
      </c>
      <c r="C2532" t="s">
        <v>3818</v>
      </c>
      <c r="D2532" t="s">
        <v>3853</v>
      </c>
      <c r="E2532" t="str">
        <f t="shared" si="39"/>
        <v>東京都新宿区下宮比町</v>
      </c>
    </row>
    <row r="2533" spans="1:5">
      <c r="A2533">
        <v>1620823</v>
      </c>
      <c r="B2533" t="s">
        <v>2137</v>
      </c>
      <c r="C2533" t="s">
        <v>3818</v>
      </c>
      <c r="D2533" t="s">
        <v>3841</v>
      </c>
      <c r="E2533" t="str">
        <f t="shared" si="39"/>
        <v>東京都新宿区神楽河岸</v>
      </c>
    </row>
    <row r="2534" spans="1:5">
      <c r="A2534">
        <v>1620824</v>
      </c>
      <c r="B2534" t="s">
        <v>2137</v>
      </c>
      <c r="C2534" t="s">
        <v>3818</v>
      </c>
      <c r="D2534" t="s">
        <v>3822</v>
      </c>
      <c r="E2534" t="str">
        <f t="shared" si="39"/>
        <v>東京都新宿区揚場町</v>
      </c>
    </row>
    <row r="2535" spans="1:5">
      <c r="A2535">
        <v>1620825</v>
      </c>
      <c r="B2535" t="s">
        <v>2137</v>
      </c>
      <c r="C2535" t="s">
        <v>3818</v>
      </c>
      <c r="D2535" t="s">
        <v>3842</v>
      </c>
      <c r="E2535" t="str">
        <f t="shared" si="39"/>
        <v>東京都新宿区神楽坂</v>
      </c>
    </row>
    <row r="2536" spans="1:5">
      <c r="A2536">
        <v>1620826</v>
      </c>
      <c r="B2536" t="s">
        <v>2137</v>
      </c>
      <c r="C2536" t="s">
        <v>3818</v>
      </c>
      <c r="D2536" t="s">
        <v>3834</v>
      </c>
      <c r="E2536" t="str">
        <f t="shared" si="39"/>
        <v>東京都新宿区市谷船河原町</v>
      </c>
    </row>
    <row r="2537" spans="1:5">
      <c r="A2537">
        <v>1620827</v>
      </c>
      <c r="B2537" t="s">
        <v>2137</v>
      </c>
      <c r="C2537" t="s">
        <v>3818</v>
      </c>
      <c r="D2537" t="s">
        <v>488</v>
      </c>
      <c r="E2537" t="str">
        <f t="shared" si="39"/>
        <v>東京都新宿区若宮町</v>
      </c>
    </row>
    <row r="2538" spans="1:5">
      <c r="A2538">
        <v>1620828</v>
      </c>
      <c r="B2538" t="s">
        <v>2137</v>
      </c>
      <c r="C2538" t="s">
        <v>3818</v>
      </c>
      <c r="D2538" t="s">
        <v>4481</v>
      </c>
      <c r="E2538" t="str">
        <f t="shared" si="39"/>
        <v>東京都新宿区袋町</v>
      </c>
    </row>
    <row r="2539" spans="1:5">
      <c r="A2539">
        <v>1620831</v>
      </c>
      <c r="B2539" t="s">
        <v>2137</v>
      </c>
      <c r="C2539" t="s">
        <v>3818</v>
      </c>
      <c r="D2539" t="s">
        <v>4487</v>
      </c>
      <c r="E2539" t="str">
        <f t="shared" si="39"/>
        <v>東京都新宿区横寺町</v>
      </c>
    </row>
    <row r="2540" spans="1:5">
      <c r="A2540">
        <v>1620832</v>
      </c>
      <c r="B2540" t="s">
        <v>2137</v>
      </c>
      <c r="C2540" t="s">
        <v>3818</v>
      </c>
      <c r="D2540" t="s">
        <v>3839</v>
      </c>
      <c r="E2540" t="str">
        <f t="shared" si="39"/>
        <v>東京都新宿区岩戸町</v>
      </c>
    </row>
    <row r="2541" spans="1:5">
      <c r="A2541">
        <v>1620833</v>
      </c>
      <c r="B2541" t="s">
        <v>2137</v>
      </c>
      <c r="C2541" t="s">
        <v>3818</v>
      </c>
      <c r="D2541" t="s">
        <v>3860</v>
      </c>
      <c r="E2541" t="str">
        <f t="shared" si="39"/>
        <v>東京都新宿区箪笥町</v>
      </c>
    </row>
    <row r="2542" spans="1:5">
      <c r="A2542">
        <v>1620834</v>
      </c>
      <c r="B2542" t="s">
        <v>2137</v>
      </c>
      <c r="C2542" t="s">
        <v>3818</v>
      </c>
      <c r="D2542" t="s">
        <v>772</v>
      </c>
      <c r="E2542" t="str">
        <f t="shared" si="39"/>
        <v>東京都新宿区北町</v>
      </c>
    </row>
    <row r="2543" spans="1:5">
      <c r="A2543">
        <v>1620835</v>
      </c>
      <c r="B2543" t="s">
        <v>2137</v>
      </c>
      <c r="C2543" t="s">
        <v>3818</v>
      </c>
      <c r="D2543" t="s">
        <v>1639</v>
      </c>
      <c r="E2543" t="str">
        <f t="shared" si="39"/>
        <v>東京都新宿区中町</v>
      </c>
    </row>
    <row r="2544" spans="1:5">
      <c r="A2544">
        <v>1620836</v>
      </c>
      <c r="B2544" t="s">
        <v>2137</v>
      </c>
      <c r="C2544" t="s">
        <v>3818</v>
      </c>
      <c r="D2544" t="s">
        <v>989</v>
      </c>
      <c r="E2544" t="str">
        <f t="shared" si="39"/>
        <v>東京都新宿区南町</v>
      </c>
    </row>
    <row r="2545" spans="1:5">
      <c r="A2545">
        <v>1620837</v>
      </c>
      <c r="B2545" t="s">
        <v>2137</v>
      </c>
      <c r="C2545" t="s">
        <v>3818</v>
      </c>
      <c r="D2545" t="s">
        <v>3870</v>
      </c>
      <c r="E2545" t="str">
        <f t="shared" si="39"/>
        <v>東京都新宿区納戸町</v>
      </c>
    </row>
    <row r="2546" spans="1:5">
      <c r="A2546">
        <v>1620838</v>
      </c>
      <c r="B2546" t="s">
        <v>2137</v>
      </c>
      <c r="C2546" t="s">
        <v>3818</v>
      </c>
      <c r="D2546" t="s">
        <v>3850</v>
      </c>
      <c r="E2546" t="str">
        <f t="shared" si="39"/>
        <v>東京都新宿区細工町</v>
      </c>
    </row>
    <row r="2547" spans="1:5">
      <c r="A2547">
        <v>1620841</v>
      </c>
      <c r="B2547" t="s">
        <v>2137</v>
      </c>
      <c r="C2547" t="s">
        <v>3818</v>
      </c>
      <c r="D2547" t="s">
        <v>4477</v>
      </c>
      <c r="E2547" t="str">
        <f t="shared" si="39"/>
        <v>東京都新宿区払方町</v>
      </c>
    </row>
    <row r="2548" spans="1:5">
      <c r="A2548">
        <v>1620842</v>
      </c>
      <c r="B2548" t="s">
        <v>2137</v>
      </c>
      <c r="C2548" t="s">
        <v>3818</v>
      </c>
      <c r="D2548" t="s">
        <v>3826</v>
      </c>
      <c r="E2548" t="str">
        <f t="shared" si="39"/>
        <v>東京都新宿区市谷砂土原町</v>
      </c>
    </row>
    <row r="2549" spans="1:5">
      <c r="A2549">
        <v>1620843</v>
      </c>
      <c r="B2549" t="s">
        <v>2137</v>
      </c>
      <c r="C2549" t="s">
        <v>3818</v>
      </c>
      <c r="D2549" t="s">
        <v>3829</v>
      </c>
      <c r="E2549" t="str">
        <f t="shared" si="39"/>
        <v>東京都新宿区市谷田町</v>
      </c>
    </row>
    <row r="2550" spans="1:5">
      <c r="A2550">
        <v>1620844</v>
      </c>
      <c r="B2550" t="s">
        <v>2137</v>
      </c>
      <c r="C2550" t="s">
        <v>3818</v>
      </c>
      <c r="D2550" t="s">
        <v>3833</v>
      </c>
      <c r="E2550" t="str">
        <f t="shared" si="39"/>
        <v>東京都新宿区市谷八幡町</v>
      </c>
    </row>
    <row r="2551" spans="1:5">
      <c r="A2551">
        <v>1620845</v>
      </c>
      <c r="B2551" t="s">
        <v>2137</v>
      </c>
      <c r="C2551" t="s">
        <v>3818</v>
      </c>
      <c r="D2551" t="s">
        <v>3835</v>
      </c>
      <c r="E2551" t="str">
        <f t="shared" si="39"/>
        <v>東京都新宿区市谷本村町</v>
      </c>
    </row>
    <row r="2552" spans="1:5">
      <c r="A2552">
        <v>1620846</v>
      </c>
      <c r="B2552" t="s">
        <v>2137</v>
      </c>
      <c r="C2552" t="s">
        <v>3818</v>
      </c>
      <c r="D2552" t="s">
        <v>3827</v>
      </c>
      <c r="E2552" t="str">
        <f t="shared" si="39"/>
        <v>東京都新宿区市谷左内町</v>
      </c>
    </row>
    <row r="2553" spans="1:5">
      <c r="A2553">
        <v>1620847</v>
      </c>
      <c r="B2553" t="s">
        <v>2137</v>
      </c>
      <c r="C2553" t="s">
        <v>3818</v>
      </c>
      <c r="D2553" t="s">
        <v>3831</v>
      </c>
      <c r="E2553" t="str">
        <f t="shared" si="39"/>
        <v>東京都新宿区市谷長延寺町</v>
      </c>
    </row>
    <row r="2554" spans="1:5">
      <c r="A2554">
        <v>1620848</v>
      </c>
      <c r="B2554" t="s">
        <v>2137</v>
      </c>
      <c r="C2554" t="s">
        <v>3818</v>
      </c>
      <c r="D2554" t="s">
        <v>3828</v>
      </c>
      <c r="E2554" t="str">
        <f t="shared" si="39"/>
        <v>東京都新宿区市谷鷹匠町</v>
      </c>
    </row>
    <row r="2555" spans="1:5">
      <c r="A2555">
        <v>1620851</v>
      </c>
      <c r="B2555" t="s">
        <v>2137</v>
      </c>
      <c r="C2555" t="s">
        <v>3818</v>
      </c>
      <c r="D2555" t="s">
        <v>53</v>
      </c>
      <c r="E2555" t="str">
        <f t="shared" si="39"/>
        <v>東京都新宿区弁天町</v>
      </c>
    </row>
    <row r="2556" spans="1:5">
      <c r="A2556">
        <v>1620852</v>
      </c>
      <c r="B2556" t="s">
        <v>2137</v>
      </c>
      <c r="C2556" t="s">
        <v>3818</v>
      </c>
      <c r="D2556" t="s">
        <v>4483</v>
      </c>
      <c r="E2556" t="str">
        <f t="shared" si="39"/>
        <v>東京都新宿区南榎町</v>
      </c>
    </row>
    <row r="2557" spans="1:5">
      <c r="A2557">
        <v>1620853</v>
      </c>
      <c r="B2557" t="s">
        <v>2137</v>
      </c>
      <c r="C2557" t="s">
        <v>3818</v>
      </c>
      <c r="D2557" t="s">
        <v>3849</v>
      </c>
      <c r="E2557" t="str">
        <f t="shared" si="39"/>
        <v>東京都新宿区北山伏町</v>
      </c>
    </row>
    <row r="2558" spans="1:5">
      <c r="A2558">
        <v>1620854</v>
      </c>
      <c r="B2558" t="s">
        <v>2137</v>
      </c>
      <c r="C2558" t="s">
        <v>3818</v>
      </c>
      <c r="D2558" t="s">
        <v>4485</v>
      </c>
      <c r="E2558" t="str">
        <f t="shared" si="39"/>
        <v>東京都新宿区南山伏町</v>
      </c>
    </row>
    <row r="2559" spans="1:5">
      <c r="A2559">
        <v>1620855</v>
      </c>
      <c r="B2559" t="s">
        <v>2137</v>
      </c>
      <c r="C2559" t="s">
        <v>3818</v>
      </c>
      <c r="D2559" t="s">
        <v>4473</v>
      </c>
      <c r="E2559" t="str">
        <f t="shared" si="39"/>
        <v>東京都新宿区二十騎町</v>
      </c>
    </row>
    <row r="2560" spans="1:5">
      <c r="A2560">
        <v>1620856</v>
      </c>
      <c r="B2560" t="s">
        <v>2137</v>
      </c>
      <c r="C2560" t="s">
        <v>3818</v>
      </c>
      <c r="D2560" t="s">
        <v>3825</v>
      </c>
      <c r="E2560" t="str">
        <f t="shared" si="39"/>
        <v>東京都新宿区市谷甲良町</v>
      </c>
    </row>
    <row r="2561" spans="1:5">
      <c r="A2561">
        <v>1620857</v>
      </c>
      <c r="B2561" t="s">
        <v>2137</v>
      </c>
      <c r="C2561" t="s">
        <v>3818</v>
      </c>
      <c r="D2561" t="s">
        <v>3838</v>
      </c>
      <c r="E2561" t="str">
        <f t="shared" ref="E2561:E2624" si="40">IF(D2561="以下に掲載がない場合",B2561&amp;C2561,B2561&amp;C2561&amp;D2561)</f>
        <v>東京都新宿区市谷山伏町</v>
      </c>
    </row>
    <row r="2562" spans="1:5">
      <c r="A2562">
        <v>1630201</v>
      </c>
      <c r="B2562" t="s">
        <v>2137</v>
      </c>
      <c r="C2562" t="s">
        <v>3818</v>
      </c>
      <c r="D2562" t="s">
        <v>4041</v>
      </c>
      <c r="E2562" t="str">
        <f t="shared" si="40"/>
        <v>東京都新宿区西新宿新宿住友ビル（１階）</v>
      </c>
    </row>
    <row r="2563" spans="1:5">
      <c r="A2563">
        <v>1630202</v>
      </c>
      <c r="B2563" t="s">
        <v>2137</v>
      </c>
      <c r="C2563" t="s">
        <v>3818</v>
      </c>
      <c r="D2563" t="s">
        <v>4042</v>
      </c>
      <c r="E2563" t="str">
        <f t="shared" si="40"/>
        <v>東京都新宿区西新宿新宿住友ビル（２階）</v>
      </c>
    </row>
    <row r="2564" spans="1:5">
      <c r="A2564">
        <v>1630203</v>
      </c>
      <c r="B2564" t="s">
        <v>2137</v>
      </c>
      <c r="C2564" t="s">
        <v>3818</v>
      </c>
      <c r="D2564" t="s">
        <v>4043</v>
      </c>
      <c r="E2564" t="str">
        <f t="shared" si="40"/>
        <v>東京都新宿区西新宿新宿住友ビル（３階）</v>
      </c>
    </row>
    <row r="2565" spans="1:5">
      <c r="A2565">
        <v>1630204</v>
      </c>
      <c r="B2565" t="s">
        <v>2137</v>
      </c>
      <c r="C2565" t="s">
        <v>3818</v>
      </c>
      <c r="D2565" t="s">
        <v>4044</v>
      </c>
      <c r="E2565" t="str">
        <f t="shared" si="40"/>
        <v>東京都新宿区西新宿新宿住友ビル（４階）</v>
      </c>
    </row>
    <row r="2566" spans="1:5">
      <c r="A2566">
        <v>1630205</v>
      </c>
      <c r="B2566" t="s">
        <v>2137</v>
      </c>
      <c r="C2566" t="s">
        <v>3818</v>
      </c>
      <c r="D2566" t="s">
        <v>4045</v>
      </c>
      <c r="E2566" t="str">
        <f t="shared" si="40"/>
        <v>東京都新宿区西新宿新宿住友ビル（５階）</v>
      </c>
    </row>
    <row r="2567" spans="1:5">
      <c r="A2567">
        <v>1630206</v>
      </c>
      <c r="B2567" t="s">
        <v>2137</v>
      </c>
      <c r="C2567" t="s">
        <v>3818</v>
      </c>
      <c r="D2567" t="s">
        <v>4046</v>
      </c>
      <c r="E2567" t="str">
        <f t="shared" si="40"/>
        <v>東京都新宿区西新宿新宿住友ビル（６階）</v>
      </c>
    </row>
    <row r="2568" spans="1:5">
      <c r="A2568">
        <v>1630207</v>
      </c>
      <c r="B2568" t="s">
        <v>2137</v>
      </c>
      <c r="C2568" t="s">
        <v>3818</v>
      </c>
      <c r="D2568" t="s">
        <v>4047</v>
      </c>
      <c r="E2568" t="str">
        <f t="shared" si="40"/>
        <v>東京都新宿区西新宿新宿住友ビル（７階）</v>
      </c>
    </row>
    <row r="2569" spans="1:5">
      <c r="A2569">
        <v>1630208</v>
      </c>
      <c r="B2569" t="s">
        <v>2137</v>
      </c>
      <c r="C2569" t="s">
        <v>3818</v>
      </c>
      <c r="D2569" t="s">
        <v>4048</v>
      </c>
      <c r="E2569" t="str">
        <f t="shared" si="40"/>
        <v>東京都新宿区西新宿新宿住友ビル（８階）</v>
      </c>
    </row>
    <row r="2570" spans="1:5">
      <c r="A2570">
        <v>1630209</v>
      </c>
      <c r="B2570" t="s">
        <v>2137</v>
      </c>
      <c r="C2570" t="s">
        <v>3818</v>
      </c>
      <c r="D2570" t="s">
        <v>4049</v>
      </c>
      <c r="E2570" t="str">
        <f t="shared" si="40"/>
        <v>東京都新宿区西新宿新宿住友ビル（９階）</v>
      </c>
    </row>
    <row r="2571" spans="1:5">
      <c r="A2571">
        <v>1630210</v>
      </c>
      <c r="B2571" t="s">
        <v>2137</v>
      </c>
      <c r="C2571" t="s">
        <v>3818</v>
      </c>
      <c r="D2571" t="s">
        <v>4050</v>
      </c>
      <c r="E2571" t="str">
        <f t="shared" si="40"/>
        <v>東京都新宿区西新宿新宿住友ビル（１０階）</v>
      </c>
    </row>
    <row r="2572" spans="1:5">
      <c r="A2572">
        <v>1630211</v>
      </c>
      <c r="B2572" t="s">
        <v>2137</v>
      </c>
      <c r="C2572" t="s">
        <v>3818</v>
      </c>
      <c r="D2572" t="s">
        <v>4051</v>
      </c>
      <c r="E2572" t="str">
        <f t="shared" si="40"/>
        <v>東京都新宿区西新宿新宿住友ビル（１１階）</v>
      </c>
    </row>
    <row r="2573" spans="1:5">
      <c r="A2573">
        <v>1630212</v>
      </c>
      <c r="B2573" t="s">
        <v>2137</v>
      </c>
      <c r="C2573" t="s">
        <v>3818</v>
      </c>
      <c r="D2573" t="s">
        <v>4052</v>
      </c>
      <c r="E2573" t="str">
        <f t="shared" si="40"/>
        <v>東京都新宿区西新宿新宿住友ビル（１２階）</v>
      </c>
    </row>
    <row r="2574" spans="1:5">
      <c r="A2574">
        <v>1630213</v>
      </c>
      <c r="B2574" t="s">
        <v>2137</v>
      </c>
      <c r="C2574" t="s">
        <v>3818</v>
      </c>
      <c r="D2574" t="s">
        <v>4053</v>
      </c>
      <c r="E2574" t="str">
        <f t="shared" si="40"/>
        <v>東京都新宿区西新宿新宿住友ビル（１３階）</v>
      </c>
    </row>
    <row r="2575" spans="1:5">
      <c r="A2575">
        <v>1630214</v>
      </c>
      <c r="B2575" t="s">
        <v>2137</v>
      </c>
      <c r="C2575" t="s">
        <v>3818</v>
      </c>
      <c r="D2575" t="s">
        <v>4054</v>
      </c>
      <c r="E2575" t="str">
        <f t="shared" si="40"/>
        <v>東京都新宿区西新宿新宿住友ビル（１４階）</v>
      </c>
    </row>
    <row r="2576" spans="1:5">
      <c r="A2576">
        <v>1630215</v>
      </c>
      <c r="B2576" t="s">
        <v>2137</v>
      </c>
      <c r="C2576" t="s">
        <v>3818</v>
      </c>
      <c r="D2576" t="s">
        <v>4055</v>
      </c>
      <c r="E2576" t="str">
        <f t="shared" si="40"/>
        <v>東京都新宿区西新宿新宿住友ビル（１５階）</v>
      </c>
    </row>
    <row r="2577" spans="1:5">
      <c r="A2577">
        <v>1630216</v>
      </c>
      <c r="B2577" t="s">
        <v>2137</v>
      </c>
      <c r="C2577" t="s">
        <v>3818</v>
      </c>
      <c r="D2577" t="s">
        <v>4056</v>
      </c>
      <c r="E2577" t="str">
        <f t="shared" si="40"/>
        <v>東京都新宿区西新宿新宿住友ビル（１６階）</v>
      </c>
    </row>
    <row r="2578" spans="1:5">
      <c r="A2578">
        <v>1630217</v>
      </c>
      <c r="B2578" t="s">
        <v>2137</v>
      </c>
      <c r="C2578" t="s">
        <v>3818</v>
      </c>
      <c r="D2578" t="s">
        <v>4057</v>
      </c>
      <c r="E2578" t="str">
        <f t="shared" si="40"/>
        <v>東京都新宿区西新宿新宿住友ビル（１７階）</v>
      </c>
    </row>
    <row r="2579" spans="1:5">
      <c r="A2579">
        <v>1630218</v>
      </c>
      <c r="B2579" t="s">
        <v>2137</v>
      </c>
      <c r="C2579" t="s">
        <v>3818</v>
      </c>
      <c r="D2579" t="s">
        <v>4058</v>
      </c>
      <c r="E2579" t="str">
        <f t="shared" si="40"/>
        <v>東京都新宿区西新宿新宿住友ビル（１８階）</v>
      </c>
    </row>
    <row r="2580" spans="1:5">
      <c r="A2580">
        <v>1630219</v>
      </c>
      <c r="B2580" t="s">
        <v>2137</v>
      </c>
      <c r="C2580" t="s">
        <v>3818</v>
      </c>
      <c r="D2580" t="s">
        <v>4059</v>
      </c>
      <c r="E2580" t="str">
        <f t="shared" si="40"/>
        <v>東京都新宿区西新宿新宿住友ビル（１９階）</v>
      </c>
    </row>
    <row r="2581" spans="1:5">
      <c r="A2581">
        <v>1630220</v>
      </c>
      <c r="B2581" t="s">
        <v>2137</v>
      </c>
      <c r="C2581" t="s">
        <v>3818</v>
      </c>
      <c r="D2581" t="s">
        <v>4060</v>
      </c>
      <c r="E2581" t="str">
        <f t="shared" si="40"/>
        <v>東京都新宿区西新宿新宿住友ビル（２０階）</v>
      </c>
    </row>
    <row r="2582" spans="1:5">
      <c r="A2582">
        <v>1630221</v>
      </c>
      <c r="B2582" t="s">
        <v>2137</v>
      </c>
      <c r="C2582" t="s">
        <v>3818</v>
      </c>
      <c r="D2582" t="s">
        <v>4061</v>
      </c>
      <c r="E2582" t="str">
        <f t="shared" si="40"/>
        <v>東京都新宿区西新宿新宿住友ビル（２１階）</v>
      </c>
    </row>
    <row r="2583" spans="1:5">
      <c r="A2583">
        <v>1630222</v>
      </c>
      <c r="B2583" t="s">
        <v>2137</v>
      </c>
      <c r="C2583" t="s">
        <v>3818</v>
      </c>
      <c r="D2583" t="s">
        <v>4062</v>
      </c>
      <c r="E2583" t="str">
        <f t="shared" si="40"/>
        <v>東京都新宿区西新宿新宿住友ビル（２２階）</v>
      </c>
    </row>
    <row r="2584" spans="1:5">
      <c r="A2584">
        <v>1630223</v>
      </c>
      <c r="B2584" t="s">
        <v>2137</v>
      </c>
      <c r="C2584" t="s">
        <v>3818</v>
      </c>
      <c r="D2584" t="s">
        <v>4063</v>
      </c>
      <c r="E2584" t="str">
        <f t="shared" si="40"/>
        <v>東京都新宿区西新宿新宿住友ビル（２３階）</v>
      </c>
    </row>
    <row r="2585" spans="1:5">
      <c r="A2585">
        <v>1630224</v>
      </c>
      <c r="B2585" t="s">
        <v>2137</v>
      </c>
      <c r="C2585" t="s">
        <v>3818</v>
      </c>
      <c r="D2585" t="s">
        <v>4064</v>
      </c>
      <c r="E2585" t="str">
        <f t="shared" si="40"/>
        <v>東京都新宿区西新宿新宿住友ビル（２４階）</v>
      </c>
    </row>
    <row r="2586" spans="1:5">
      <c r="A2586">
        <v>1630225</v>
      </c>
      <c r="B2586" t="s">
        <v>2137</v>
      </c>
      <c r="C2586" t="s">
        <v>3818</v>
      </c>
      <c r="D2586" t="s">
        <v>4065</v>
      </c>
      <c r="E2586" t="str">
        <f t="shared" si="40"/>
        <v>東京都新宿区西新宿新宿住友ビル（２５階）</v>
      </c>
    </row>
    <row r="2587" spans="1:5">
      <c r="A2587">
        <v>1630226</v>
      </c>
      <c r="B2587" t="s">
        <v>2137</v>
      </c>
      <c r="C2587" t="s">
        <v>3818</v>
      </c>
      <c r="D2587" t="s">
        <v>4066</v>
      </c>
      <c r="E2587" t="str">
        <f t="shared" si="40"/>
        <v>東京都新宿区西新宿新宿住友ビル（２６階）</v>
      </c>
    </row>
    <row r="2588" spans="1:5">
      <c r="A2588">
        <v>1630227</v>
      </c>
      <c r="B2588" t="s">
        <v>2137</v>
      </c>
      <c r="C2588" t="s">
        <v>3818</v>
      </c>
      <c r="D2588" t="s">
        <v>4067</v>
      </c>
      <c r="E2588" t="str">
        <f t="shared" si="40"/>
        <v>東京都新宿区西新宿新宿住友ビル（２７階）</v>
      </c>
    </row>
    <row r="2589" spans="1:5">
      <c r="A2589">
        <v>1630228</v>
      </c>
      <c r="B2589" t="s">
        <v>2137</v>
      </c>
      <c r="C2589" t="s">
        <v>3818</v>
      </c>
      <c r="D2589" t="s">
        <v>4068</v>
      </c>
      <c r="E2589" t="str">
        <f t="shared" si="40"/>
        <v>東京都新宿区西新宿新宿住友ビル（２８階）</v>
      </c>
    </row>
    <row r="2590" spans="1:5">
      <c r="A2590">
        <v>1630229</v>
      </c>
      <c r="B2590" t="s">
        <v>2137</v>
      </c>
      <c r="C2590" t="s">
        <v>3818</v>
      </c>
      <c r="D2590" t="s">
        <v>4069</v>
      </c>
      <c r="E2590" t="str">
        <f t="shared" si="40"/>
        <v>東京都新宿区西新宿新宿住友ビル（２９階）</v>
      </c>
    </row>
    <row r="2591" spans="1:5">
      <c r="A2591">
        <v>1630230</v>
      </c>
      <c r="B2591" t="s">
        <v>2137</v>
      </c>
      <c r="C2591" t="s">
        <v>3818</v>
      </c>
      <c r="D2591" t="s">
        <v>4070</v>
      </c>
      <c r="E2591" t="str">
        <f t="shared" si="40"/>
        <v>東京都新宿区西新宿新宿住友ビル（３０階）</v>
      </c>
    </row>
    <row r="2592" spans="1:5">
      <c r="A2592">
        <v>1630231</v>
      </c>
      <c r="B2592" t="s">
        <v>2137</v>
      </c>
      <c r="C2592" t="s">
        <v>3818</v>
      </c>
      <c r="D2592" t="s">
        <v>4071</v>
      </c>
      <c r="E2592" t="str">
        <f t="shared" si="40"/>
        <v>東京都新宿区西新宿新宿住友ビル（３１階）</v>
      </c>
    </row>
    <row r="2593" spans="1:5">
      <c r="A2593">
        <v>1630232</v>
      </c>
      <c r="B2593" t="s">
        <v>2137</v>
      </c>
      <c r="C2593" t="s">
        <v>3818</v>
      </c>
      <c r="D2593" t="s">
        <v>4072</v>
      </c>
      <c r="E2593" t="str">
        <f t="shared" si="40"/>
        <v>東京都新宿区西新宿新宿住友ビル（３２階）</v>
      </c>
    </row>
    <row r="2594" spans="1:5">
      <c r="A2594">
        <v>1630233</v>
      </c>
      <c r="B2594" t="s">
        <v>2137</v>
      </c>
      <c r="C2594" t="s">
        <v>3818</v>
      </c>
      <c r="D2594" t="s">
        <v>4073</v>
      </c>
      <c r="E2594" t="str">
        <f t="shared" si="40"/>
        <v>東京都新宿区西新宿新宿住友ビル（３３階）</v>
      </c>
    </row>
    <row r="2595" spans="1:5">
      <c r="A2595">
        <v>1630234</v>
      </c>
      <c r="B2595" t="s">
        <v>2137</v>
      </c>
      <c r="C2595" t="s">
        <v>3818</v>
      </c>
      <c r="D2595" t="s">
        <v>4074</v>
      </c>
      <c r="E2595" t="str">
        <f t="shared" si="40"/>
        <v>東京都新宿区西新宿新宿住友ビル（３４階）</v>
      </c>
    </row>
    <row r="2596" spans="1:5">
      <c r="A2596">
        <v>1630235</v>
      </c>
      <c r="B2596" t="s">
        <v>2137</v>
      </c>
      <c r="C2596" t="s">
        <v>3818</v>
      </c>
      <c r="D2596" t="s">
        <v>4075</v>
      </c>
      <c r="E2596" t="str">
        <f t="shared" si="40"/>
        <v>東京都新宿区西新宿新宿住友ビル（３５階）</v>
      </c>
    </row>
    <row r="2597" spans="1:5">
      <c r="A2597">
        <v>1630236</v>
      </c>
      <c r="B2597" t="s">
        <v>2137</v>
      </c>
      <c r="C2597" t="s">
        <v>3818</v>
      </c>
      <c r="D2597" t="s">
        <v>4076</v>
      </c>
      <c r="E2597" t="str">
        <f t="shared" si="40"/>
        <v>東京都新宿区西新宿新宿住友ビル（３６階）</v>
      </c>
    </row>
    <row r="2598" spans="1:5">
      <c r="A2598">
        <v>1630237</v>
      </c>
      <c r="B2598" t="s">
        <v>2137</v>
      </c>
      <c r="C2598" t="s">
        <v>3818</v>
      </c>
      <c r="D2598" t="s">
        <v>4077</v>
      </c>
      <c r="E2598" t="str">
        <f t="shared" si="40"/>
        <v>東京都新宿区西新宿新宿住友ビル（３７階）</v>
      </c>
    </row>
    <row r="2599" spans="1:5">
      <c r="A2599">
        <v>1630238</v>
      </c>
      <c r="B2599" t="s">
        <v>2137</v>
      </c>
      <c r="C2599" t="s">
        <v>3818</v>
      </c>
      <c r="D2599" t="s">
        <v>4078</v>
      </c>
      <c r="E2599" t="str">
        <f t="shared" si="40"/>
        <v>東京都新宿区西新宿新宿住友ビル（３８階）</v>
      </c>
    </row>
    <row r="2600" spans="1:5">
      <c r="A2600">
        <v>1630239</v>
      </c>
      <c r="B2600" t="s">
        <v>2137</v>
      </c>
      <c r="C2600" t="s">
        <v>3818</v>
      </c>
      <c r="D2600" t="s">
        <v>4079</v>
      </c>
      <c r="E2600" t="str">
        <f t="shared" si="40"/>
        <v>東京都新宿区西新宿新宿住友ビル（３９階）</v>
      </c>
    </row>
    <row r="2601" spans="1:5">
      <c r="A2601">
        <v>1630240</v>
      </c>
      <c r="B2601" t="s">
        <v>2137</v>
      </c>
      <c r="C2601" t="s">
        <v>3818</v>
      </c>
      <c r="D2601" t="s">
        <v>4080</v>
      </c>
      <c r="E2601" t="str">
        <f t="shared" si="40"/>
        <v>東京都新宿区西新宿新宿住友ビル（４０階）</v>
      </c>
    </row>
    <row r="2602" spans="1:5">
      <c r="A2602">
        <v>1630241</v>
      </c>
      <c r="B2602" t="s">
        <v>2137</v>
      </c>
      <c r="C2602" t="s">
        <v>3818</v>
      </c>
      <c r="D2602" t="s">
        <v>4081</v>
      </c>
      <c r="E2602" t="str">
        <f t="shared" si="40"/>
        <v>東京都新宿区西新宿新宿住友ビル（４１階）</v>
      </c>
    </row>
    <row r="2603" spans="1:5">
      <c r="A2603">
        <v>1630242</v>
      </c>
      <c r="B2603" t="s">
        <v>2137</v>
      </c>
      <c r="C2603" t="s">
        <v>3818</v>
      </c>
      <c r="D2603" t="s">
        <v>4082</v>
      </c>
      <c r="E2603" t="str">
        <f t="shared" si="40"/>
        <v>東京都新宿区西新宿新宿住友ビル（４２階）</v>
      </c>
    </row>
    <row r="2604" spans="1:5">
      <c r="A2604">
        <v>1630243</v>
      </c>
      <c r="B2604" t="s">
        <v>2137</v>
      </c>
      <c r="C2604" t="s">
        <v>3818</v>
      </c>
      <c r="D2604" t="s">
        <v>4083</v>
      </c>
      <c r="E2604" t="str">
        <f t="shared" si="40"/>
        <v>東京都新宿区西新宿新宿住友ビル（４３階）</v>
      </c>
    </row>
    <row r="2605" spans="1:5">
      <c r="A2605">
        <v>1630244</v>
      </c>
      <c r="B2605" t="s">
        <v>2137</v>
      </c>
      <c r="C2605" t="s">
        <v>3818</v>
      </c>
      <c r="D2605" t="s">
        <v>4084</v>
      </c>
      <c r="E2605" t="str">
        <f t="shared" si="40"/>
        <v>東京都新宿区西新宿新宿住友ビル（４４階）</v>
      </c>
    </row>
    <row r="2606" spans="1:5">
      <c r="A2606">
        <v>1630245</v>
      </c>
      <c r="B2606" t="s">
        <v>2137</v>
      </c>
      <c r="C2606" t="s">
        <v>3818</v>
      </c>
      <c r="D2606" t="s">
        <v>4085</v>
      </c>
      <c r="E2606" t="str">
        <f t="shared" si="40"/>
        <v>東京都新宿区西新宿新宿住友ビル（４５階）</v>
      </c>
    </row>
    <row r="2607" spans="1:5">
      <c r="A2607">
        <v>1630246</v>
      </c>
      <c r="B2607" t="s">
        <v>2137</v>
      </c>
      <c r="C2607" t="s">
        <v>3818</v>
      </c>
      <c r="D2607" t="s">
        <v>4086</v>
      </c>
      <c r="E2607" t="str">
        <f t="shared" si="40"/>
        <v>東京都新宿区西新宿新宿住友ビル（４６階）</v>
      </c>
    </row>
    <row r="2608" spans="1:5">
      <c r="A2608">
        <v>1630247</v>
      </c>
      <c r="B2608" t="s">
        <v>2137</v>
      </c>
      <c r="C2608" t="s">
        <v>3818</v>
      </c>
      <c r="D2608" t="s">
        <v>4087</v>
      </c>
      <c r="E2608" t="str">
        <f t="shared" si="40"/>
        <v>東京都新宿区西新宿新宿住友ビル（４７階）</v>
      </c>
    </row>
    <row r="2609" spans="1:5">
      <c r="A2609">
        <v>1630248</v>
      </c>
      <c r="B2609" t="s">
        <v>2137</v>
      </c>
      <c r="C2609" t="s">
        <v>3818</v>
      </c>
      <c r="D2609" t="s">
        <v>4088</v>
      </c>
      <c r="E2609" t="str">
        <f t="shared" si="40"/>
        <v>東京都新宿区西新宿新宿住友ビル（４８階）</v>
      </c>
    </row>
    <row r="2610" spans="1:5">
      <c r="A2610">
        <v>1630249</v>
      </c>
      <c r="B2610" t="s">
        <v>2137</v>
      </c>
      <c r="C2610" t="s">
        <v>3818</v>
      </c>
      <c r="D2610" t="s">
        <v>4089</v>
      </c>
      <c r="E2610" t="str">
        <f t="shared" si="40"/>
        <v>東京都新宿区西新宿新宿住友ビル（４９階）</v>
      </c>
    </row>
    <row r="2611" spans="1:5">
      <c r="A2611">
        <v>1630250</v>
      </c>
      <c r="B2611" t="s">
        <v>2137</v>
      </c>
      <c r="C2611" t="s">
        <v>3818</v>
      </c>
      <c r="D2611" t="s">
        <v>4090</v>
      </c>
      <c r="E2611" t="str">
        <f t="shared" si="40"/>
        <v>東京都新宿区西新宿新宿住友ビル（５０階）</v>
      </c>
    </row>
    <row r="2612" spans="1:5">
      <c r="A2612">
        <v>1630251</v>
      </c>
      <c r="B2612" t="s">
        <v>2137</v>
      </c>
      <c r="C2612" t="s">
        <v>3818</v>
      </c>
      <c r="D2612" t="s">
        <v>4091</v>
      </c>
      <c r="E2612" t="str">
        <f t="shared" si="40"/>
        <v>東京都新宿区西新宿新宿住友ビル（５１階）</v>
      </c>
    </row>
    <row r="2613" spans="1:5">
      <c r="A2613">
        <v>1630252</v>
      </c>
      <c r="B2613" t="s">
        <v>2137</v>
      </c>
      <c r="C2613" t="s">
        <v>3818</v>
      </c>
      <c r="D2613" t="s">
        <v>4092</v>
      </c>
      <c r="E2613" t="str">
        <f t="shared" si="40"/>
        <v>東京都新宿区西新宿新宿住友ビル（５２階）</v>
      </c>
    </row>
    <row r="2614" spans="1:5">
      <c r="A2614">
        <v>1630290</v>
      </c>
      <c r="B2614" t="s">
        <v>2137</v>
      </c>
      <c r="C2614" t="s">
        <v>3818</v>
      </c>
      <c r="D2614" t="s">
        <v>4040</v>
      </c>
      <c r="E2614" t="str">
        <f t="shared" si="40"/>
        <v>東京都新宿区西新宿新宿住友ビル（地階・階層不明）</v>
      </c>
    </row>
    <row r="2615" spans="1:5">
      <c r="A2615">
        <v>1630401</v>
      </c>
      <c r="B2615" t="s">
        <v>2137</v>
      </c>
      <c r="C2615" t="s">
        <v>3818</v>
      </c>
      <c r="D2615" t="s">
        <v>4253</v>
      </c>
      <c r="E2615" t="str">
        <f t="shared" si="40"/>
        <v>東京都新宿区西新宿新宿三井ビル（１階）</v>
      </c>
    </row>
    <row r="2616" spans="1:5">
      <c r="A2616">
        <v>1630402</v>
      </c>
      <c r="B2616" t="s">
        <v>2137</v>
      </c>
      <c r="C2616" t="s">
        <v>3818</v>
      </c>
      <c r="D2616" t="s">
        <v>4254</v>
      </c>
      <c r="E2616" t="str">
        <f t="shared" si="40"/>
        <v>東京都新宿区西新宿新宿三井ビル（２階）</v>
      </c>
    </row>
    <row r="2617" spans="1:5">
      <c r="A2617">
        <v>1630403</v>
      </c>
      <c r="B2617" t="s">
        <v>2137</v>
      </c>
      <c r="C2617" t="s">
        <v>3818</v>
      </c>
      <c r="D2617" t="s">
        <v>4255</v>
      </c>
      <c r="E2617" t="str">
        <f t="shared" si="40"/>
        <v>東京都新宿区西新宿新宿三井ビル（３階）</v>
      </c>
    </row>
    <row r="2618" spans="1:5">
      <c r="A2618">
        <v>1630404</v>
      </c>
      <c r="B2618" t="s">
        <v>2137</v>
      </c>
      <c r="C2618" t="s">
        <v>3818</v>
      </c>
      <c r="D2618" t="s">
        <v>4256</v>
      </c>
      <c r="E2618" t="str">
        <f t="shared" si="40"/>
        <v>東京都新宿区西新宿新宿三井ビル（４階）</v>
      </c>
    </row>
    <row r="2619" spans="1:5">
      <c r="A2619">
        <v>1630405</v>
      </c>
      <c r="B2619" t="s">
        <v>2137</v>
      </c>
      <c r="C2619" t="s">
        <v>3818</v>
      </c>
      <c r="D2619" t="s">
        <v>4257</v>
      </c>
      <c r="E2619" t="str">
        <f t="shared" si="40"/>
        <v>東京都新宿区西新宿新宿三井ビル（５階）</v>
      </c>
    </row>
    <row r="2620" spans="1:5">
      <c r="A2620">
        <v>1630406</v>
      </c>
      <c r="B2620" t="s">
        <v>2137</v>
      </c>
      <c r="C2620" t="s">
        <v>3818</v>
      </c>
      <c r="D2620" t="s">
        <v>4258</v>
      </c>
      <c r="E2620" t="str">
        <f t="shared" si="40"/>
        <v>東京都新宿区西新宿新宿三井ビル（６階）</v>
      </c>
    </row>
    <row r="2621" spans="1:5">
      <c r="A2621">
        <v>1630407</v>
      </c>
      <c r="B2621" t="s">
        <v>2137</v>
      </c>
      <c r="C2621" t="s">
        <v>3818</v>
      </c>
      <c r="D2621" t="s">
        <v>4259</v>
      </c>
      <c r="E2621" t="str">
        <f t="shared" si="40"/>
        <v>東京都新宿区西新宿新宿三井ビル（７階）</v>
      </c>
    </row>
    <row r="2622" spans="1:5">
      <c r="A2622">
        <v>1630408</v>
      </c>
      <c r="B2622" t="s">
        <v>2137</v>
      </c>
      <c r="C2622" t="s">
        <v>3818</v>
      </c>
      <c r="D2622" t="s">
        <v>4260</v>
      </c>
      <c r="E2622" t="str">
        <f t="shared" si="40"/>
        <v>東京都新宿区西新宿新宿三井ビル（８階）</v>
      </c>
    </row>
    <row r="2623" spans="1:5">
      <c r="A2623">
        <v>1630409</v>
      </c>
      <c r="B2623" t="s">
        <v>2137</v>
      </c>
      <c r="C2623" t="s">
        <v>3818</v>
      </c>
      <c r="D2623" t="s">
        <v>4261</v>
      </c>
      <c r="E2623" t="str">
        <f t="shared" si="40"/>
        <v>東京都新宿区西新宿新宿三井ビル（９階）</v>
      </c>
    </row>
    <row r="2624" spans="1:5">
      <c r="A2624">
        <v>1630410</v>
      </c>
      <c r="B2624" t="s">
        <v>2137</v>
      </c>
      <c r="C2624" t="s">
        <v>3818</v>
      </c>
      <c r="D2624" t="s">
        <v>4262</v>
      </c>
      <c r="E2624" t="str">
        <f t="shared" si="40"/>
        <v>東京都新宿区西新宿新宿三井ビル（１０階）</v>
      </c>
    </row>
    <row r="2625" spans="1:5">
      <c r="A2625">
        <v>1630411</v>
      </c>
      <c r="B2625" t="s">
        <v>2137</v>
      </c>
      <c r="C2625" t="s">
        <v>3818</v>
      </c>
      <c r="D2625" t="s">
        <v>4263</v>
      </c>
      <c r="E2625" t="str">
        <f t="shared" ref="E2625:E2688" si="41">IF(D2625="以下に掲載がない場合",B2625&amp;C2625,B2625&amp;C2625&amp;D2625)</f>
        <v>東京都新宿区西新宿新宿三井ビル（１１階）</v>
      </c>
    </row>
    <row r="2626" spans="1:5">
      <c r="A2626">
        <v>1630412</v>
      </c>
      <c r="B2626" t="s">
        <v>2137</v>
      </c>
      <c r="C2626" t="s">
        <v>3818</v>
      </c>
      <c r="D2626" t="s">
        <v>4264</v>
      </c>
      <c r="E2626" t="str">
        <f t="shared" si="41"/>
        <v>東京都新宿区西新宿新宿三井ビル（１２階）</v>
      </c>
    </row>
    <row r="2627" spans="1:5">
      <c r="A2627">
        <v>1630413</v>
      </c>
      <c r="B2627" t="s">
        <v>2137</v>
      </c>
      <c r="C2627" t="s">
        <v>3818</v>
      </c>
      <c r="D2627" t="s">
        <v>4265</v>
      </c>
      <c r="E2627" t="str">
        <f t="shared" si="41"/>
        <v>東京都新宿区西新宿新宿三井ビル（１３階）</v>
      </c>
    </row>
    <row r="2628" spans="1:5">
      <c r="A2628">
        <v>1630414</v>
      </c>
      <c r="B2628" t="s">
        <v>2137</v>
      </c>
      <c r="C2628" t="s">
        <v>3818</v>
      </c>
      <c r="D2628" t="s">
        <v>4266</v>
      </c>
      <c r="E2628" t="str">
        <f t="shared" si="41"/>
        <v>東京都新宿区西新宿新宿三井ビル（１４階）</v>
      </c>
    </row>
    <row r="2629" spans="1:5">
      <c r="A2629">
        <v>1630415</v>
      </c>
      <c r="B2629" t="s">
        <v>2137</v>
      </c>
      <c r="C2629" t="s">
        <v>3818</v>
      </c>
      <c r="D2629" t="s">
        <v>4267</v>
      </c>
      <c r="E2629" t="str">
        <f t="shared" si="41"/>
        <v>東京都新宿区西新宿新宿三井ビル（１５階）</v>
      </c>
    </row>
    <row r="2630" spans="1:5">
      <c r="A2630">
        <v>1630416</v>
      </c>
      <c r="B2630" t="s">
        <v>2137</v>
      </c>
      <c r="C2630" t="s">
        <v>3818</v>
      </c>
      <c r="D2630" t="s">
        <v>4268</v>
      </c>
      <c r="E2630" t="str">
        <f t="shared" si="41"/>
        <v>東京都新宿区西新宿新宿三井ビル（１６階）</v>
      </c>
    </row>
    <row r="2631" spans="1:5">
      <c r="A2631">
        <v>1630417</v>
      </c>
      <c r="B2631" t="s">
        <v>2137</v>
      </c>
      <c r="C2631" t="s">
        <v>3818</v>
      </c>
      <c r="D2631" t="s">
        <v>4269</v>
      </c>
      <c r="E2631" t="str">
        <f t="shared" si="41"/>
        <v>東京都新宿区西新宿新宿三井ビル（１７階）</v>
      </c>
    </row>
    <row r="2632" spans="1:5">
      <c r="A2632">
        <v>1630418</v>
      </c>
      <c r="B2632" t="s">
        <v>2137</v>
      </c>
      <c r="C2632" t="s">
        <v>3818</v>
      </c>
      <c r="D2632" t="s">
        <v>4270</v>
      </c>
      <c r="E2632" t="str">
        <f t="shared" si="41"/>
        <v>東京都新宿区西新宿新宿三井ビル（１８階）</v>
      </c>
    </row>
    <row r="2633" spans="1:5">
      <c r="A2633">
        <v>1630419</v>
      </c>
      <c r="B2633" t="s">
        <v>2137</v>
      </c>
      <c r="C2633" t="s">
        <v>3818</v>
      </c>
      <c r="D2633" t="s">
        <v>4271</v>
      </c>
      <c r="E2633" t="str">
        <f t="shared" si="41"/>
        <v>東京都新宿区西新宿新宿三井ビル（１９階）</v>
      </c>
    </row>
    <row r="2634" spans="1:5">
      <c r="A2634">
        <v>1630420</v>
      </c>
      <c r="B2634" t="s">
        <v>2137</v>
      </c>
      <c r="C2634" t="s">
        <v>3818</v>
      </c>
      <c r="D2634" t="s">
        <v>4272</v>
      </c>
      <c r="E2634" t="str">
        <f t="shared" si="41"/>
        <v>東京都新宿区西新宿新宿三井ビル（２０階）</v>
      </c>
    </row>
    <row r="2635" spans="1:5">
      <c r="A2635">
        <v>1630421</v>
      </c>
      <c r="B2635" t="s">
        <v>2137</v>
      </c>
      <c r="C2635" t="s">
        <v>3818</v>
      </c>
      <c r="D2635" t="s">
        <v>4273</v>
      </c>
      <c r="E2635" t="str">
        <f t="shared" si="41"/>
        <v>東京都新宿区西新宿新宿三井ビル（２１階）</v>
      </c>
    </row>
    <row r="2636" spans="1:5">
      <c r="A2636">
        <v>1630422</v>
      </c>
      <c r="B2636" t="s">
        <v>2137</v>
      </c>
      <c r="C2636" t="s">
        <v>3818</v>
      </c>
      <c r="D2636" t="s">
        <v>4274</v>
      </c>
      <c r="E2636" t="str">
        <f t="shared" si="41"/>
        <v>東京都新宿区西新宿新宿三井ビル（２２階）</v>
      </c>
    </row>
    <row r="2637" spans="1:5">
      <c r="A2637">
        <v>1630423</v>
      </c>
      <c r="B2637" t="s">
        <v>2137</v>
      </c>
      <c r="C2637" t="s">
        <v>3818</v>
      </c>
      <c r="D2637" t="s">
        <v>4275</v>
      </c>
      <c r="E2637" t="str">
        <f t="shared" si="41"/>
        <v>東京都新宿区西新宿新宿三井ビル（２３階）</v>
      </c>
    </row>
    <row r="2638" spans="1:5">
      <c r="A2638">
        <v>1630424</v>
      </c>
      <c r="B2638" t="s">
        <v>2137</v>
      </c>
      <c r="C2638" t="s">
        <v>3818</v>
      </c>
      <c r="D2638" t="s">
        <v>4276</v>
      </c>
      <c r="E2638" t="str">
        <f t="shared" si="41"/>
        <v>東京都新宿区西新宿新宿三井ビル（２４階）</v>
      </c>
    </row>
    <row r="2639" spans="1:5">
      <c r="A2639">
        <v>1630425</v>
      </c>
      <c r="B2639" t="s">
        <v>2137</v>
      </c>
      <c r="C2639" t="s">
        <v>3818</v>
      </c>
      <c r="D2639" t="s">
        <v>4277</v>
      </c>
      <c r="E2639" t="str">
        <f t="shared" si="41"/>
        <v>東京都新宿区西新宿新宿三井ビル（２５階）</v>
      </c>
    </row>
    <row r="2640" spans="1:5">
      <c r="A2640">
        <v>1630426</v>
      </c>
      <c r="B2640" t="s">
        <v>2137</v>
      </c>
      <c r="C2640" t="s">
        <v>3818</v>
      </c>
      <c r="D2640" t="s">
        <v>4278</v>
      </c>
      <c r="E2640" t="str">
        <f t="shared" si="41"/>
        <v>東京都新宿区西新宿新宿三井ビル（２６階）</v>
      </c>
    </row>
    <row r="2641" spans="1:5">
      <c r="A2641">
        <v>1630427</v>
      </c>
      <c r="B2641" t="s">
        <v>2137</v>
      </c>
      <c r="C2641" t="s">
        <v>3818</v>
      </c>
      <c r="D2641" t="s">
        <v>4279</v>
      </c>
      <c r="E2641" t="str">
        <f t="shared" si="41"/>
        <v>東京都新宿区西新宿新宿三井ビル（２７階）</v>
      </c>
    </row>
    <row r="2642" spans="1:5">
      <c r="A2642">
        <v>1630428</v>
      </c>
      <c r="B2642" t="s">
        <v>2137</v>
      </c>
      <c r="C2642" t="s">
        <v>3818</v>
      </c>
      <c r="D2642" t="s">
        <v>4280</v>
      </c>
      <c r="E2642" t="str">
        <f t="shared" si="41"/>
        <v>東京都新宿区西新宿新宿三井ビル（２８階）</v>
      </c>
    </row>
    <row r="2643" spans="1:5">
      <c r="A2643">
        <v>1630429</v>
      </c>
      <c r="B2643" t="s">
        <v>2137</v>
      </c>
      <c r="C2643" t="s">
        <v>3818</v>
      </c>
      <c r="D2643" t="s">
        <v>4281</v>
      </c>
      <c r="E2643" t="str">
        <f t="shared" si="41"/>
        <v>東京都新宿区西新宿新宿三井ビル（２９階）</v>
      </c>
    </row>
    <row r="2644" spans="1:5">
      <c r="A2644">
        <v>1630430</v>
      </c>
      <c r="B2644" t="s">
        <v>2137</v>
      </c>
      <c r="C2644" t="s">
        <v>3818</v>
      </c>
      <c r="D2644" t="s">
        <v>4282</v>
      </c>
      <c r="E2644" t="str">
        <f t="shared" si="41"/>
        <v>東京都新宿区西新宿新宿三井ビル（３０階）</v>
      </c>
    </row>
    <row r="2645" spans="1:5">
      <c r="A2645">
        <v>1630431</v>
      </c>
      <c r="B2645" t="s">
        <v>2137</v>
      </c>
      <c r="C2645" t="s">
        <v>3818</v>
      </c>
      <c r="D2645" t="s">
        <v>4283</v>
      </c>
      <c r="E2645" t="str">
        <f t="shared" si="41"/>
        <v>東京都新宿区西新宿新宿三井ビル（３１階）</v>
      </c>
    </row>
    <row r="2646" spans="1:5">
      <c r="A2646">
        <v>1630432</v>
      </c>
      <c r="B2646" t="s">
        <v>2137</v>
      </c>
      <c r="C2646" t="s">
        <v>3818</v>
      </c>
      <c r="D2646" t="s">
        <v>4284</v>
      </c>
      <c r="E2646" t="str">
        <f t="shared" si="41"/>
        <v>東京都新宿区西新宿新宿三井ビル（３２階）</v>
      </c>
    </row>
    <row r="2647" spans="1:5">
      <c r="A2647">
        <v>1630433</v>
      </c>
      <c r="B2647" t="s">
        <v>2137</v>
      </c>
      <c r="C2647" t="s">
        <v>3818</v>
      </c>
      <c r="D2647" t="s">
        <v>4285</v>
      </c>
      <c r="E2647" t="str">
        <f t="shared" si="41"/>
        <v>東京都新宿区西新宿新宿三井ビル（３３階）</v>
      </c>
    </row>
    <row r="2648" spans="1:5">
      <c r="A2648">
        <v>1630434</v>
      </c>
      <c r="B2648" t="s">
        <v>2137</v>
      </c>
      <c r="C2648" t="s">
        <v>3818</v>
      </c>
      <c r="D2648" t="s">
        <v>4286</v>
      </c>
      <c r="E2648" t="str">
        <f t="shared" si="41"/>
        <v>東京都新宿区西新宿新宿三井ビル（３４階）</v>
      </c>
    </row>
    <row r="2649" spans="1:5">
      <c r="A2649">
        <v>1630435</v>
      </c>
      <c r="B2649" t="s">
        <v>2137</v>
      </c>
      <c r="C2649" t="s">
        <v>3818</v>
      </c>
      <c r="D2649" t="s">
        <v>4287</v>
      </c>
      <c r="E2649" t="str">
        <f t="shared" si="41"/>
        <v>東京都新宿区西新宿新宿三井ビル（３５階）</v>
      </c>
    </row>
    <row r="2650" spans="1:5">
      <c r="A2650">
        <v>1630436</v>
      </c>
      <c r="B2650" t="s">
        <v>2137</v>
      </c>
      <c r="C2650" t="s">
        <v>3818</v>
      </c>
      <c r="D2650" t="s">
        <v>4288</v>
      </c>
      <c r="E2650" t="str">
        <f t="shared" si="41"/>
        <v>東京都新宿区西新宿新宿三井ビル（３６階）</v>
      </c>
    </row>
    <row r="2651" spans="1:5">
      <c r="A2651">
        <v>1630437</v>
      </c>
      <c r="B2651" t="s">
        <v>2137</v>
      </c>
      <c r="C2651" t="s">
        <v>3818</v>
      </c>
      <c r="D2651" t="s">
        <v>4289</v>
      </c>
      <c r="E2651" t="str">
        <f t="shared" si="41"/>
        <v>東京都新宿区西新宿新宿三井ビル（３７階）</v>
      </c>
    </row>
    <row r="2652" spans="1:5">
      <c r="A2652">
        <v>1630438</v>
      </c>
      <c r="B2652" t="s">
        <v>2137</v>
      </c>
      <c r="C2652" t="s">
        <v>3818</v>
      </c>
      <c r="D2652" t="s">
        <v>4290</v>
      </c>
      <c r="E2652" t="str">
        <f t="shared" si="41"/>
        <v>東京都新宿区西新宿新宿三井ビル（３８階）</v>
      </c>
    </row>
    <row r="2653" spans="1:5">
      <c r="A2653">
        <v>1630439</v>
      </c>
      <c r="B2653" t="s">
        <v>2137</v>
      </c>
      <c r="C2653" t="s">
        <v>3818</v>
      </c>
      <c r="D2653" t="s">
        <v>4291</v>
      </c>
      <c r="E2653" t="str">
        <f t="shared" si="41"/>
        <v>東京都新宿区西新宿新宿三井ビル（３９階）</v>
      </c>
    </row>
    <row r="2654" spans="1:5">
      <c r="A2654">
        <v>1630440</v>
      </c>
      <c r="B2654" t="s">
        <v>2137</v>
      </c>
      <c r="C2654" t="s">
        <v>3818</v>
      </c>
      <c r="D2654" t="s">
        <v>4292</v>
      </c>
      <c r="E2654" t="str">
        <f t="shared" si="41"/>
        <v>東京都新宿区西新宿新宿三井ビル（４０階）</v>
      </c>
    </row>
    <row r="2655" spans="1:5">
      <c r="A2655">
        <v>1630441</v>
      </c>
      <c r="B2655" t="s">
        <v>2137</v>
      </c>
      <c r="C2655" t="s">
        <v>3818</v>
      </c>
      <c r="D2655" t="s">
        <v>4293</v>
      </c>
      <c r="E2655" t="str">
        <f t="shared" si="41"/>
        <v>東京都新宿区西新宿新宿三井ビル（４１階）</v>
      </c>
    </row>
    <row r="2656" spans="1:5">
      <c r="A2656">
        <v>1630442</v>
      </c>
      <c r="B2656" t="s">
        <v>2137</v>
      </c>
      <c r="C2656" t="s">
        <v>3818</v>
      </c>
      <c r="D2656" t="s">
        <v>4294</v>
      </c>
      <c r="E2656" t="str">
        <f t="shared" si="41"/>
        <v>東京都新宿区西新宿新宿三井ビル（４２階）</v>
      </c>
    </row>
    <row r="2657" spans="1:5">
      <c r="A2657">
        <v>1630443</v>
      </c>
      <c r="B2657" t="s">
        <v>2137</v>
      </c>
      <c r="C2657" t="s">
        <v>3818</v>
      </c>
      <c r="D2657" t="s">
        <v>4295</v>
      </c>
      <c r="E2657" t="str">
        <f t="shared" si="41"/>
        <v>東京都新宿区西新宿新宿三井ビル（４３階）</v>
      </c>
    </row>
    <row r="2658" spans="1:5">
      <c r="A2658">
        <v>1630444</v>
      </c>
      <c r="B2658" t="s">
        <v>2137</v>
      </c>
      <c r="C2658" t="s">
        <v>3818</v>
      </c>
      <c r="D2658" t="s">
        <v>4296</v>
      </c>
      <c r="E2658" t="str">
        <f t="shared" si="41"/>
        <v>東京都新宿区西新宿新宿三井ビル（４４階）</v>
      </c>
    </row>
    <row r="2659" spans="1:5">
      <c r="A2659">
        <v>1630445</v>
      </c>
      <c r="B2659" t="s">
        <v>2137</v>
      </c>
      <c r="C2659" t="s">
        <v>3818</v>
      </c>
      <c r="D2659" t="s">
        <v>4297</v>
      </c>
      <c r="E2659" t="str">
        <f t="shared" si="41"/>
        <v>東京都新宿区西新宿新宿三井ビル（４５階）</v>
      </c>
    </row>
    <row r="2660" spans="1:5">
      <c r="A2660">
        <v>1630446</v>
      </c>
      <c r="B2660" t="s">
        <v>2137</v>
      </c>
      <c r="C2660" t="s">
        <v>3818</v>
      </c>
      <c r="D2660" t="s">
        <v>4298</v>
      </c>
      <c r="E2660" t="str">
        <f t="shared" si="41"/>
        <v>東京都新宿区西新宿新宿三井ビル（４６階）</v>
      </c>
    </row>
    <row r="2661" spans="1:5">
      <c r="A2661">
        <v>1630447</v>
      </c>
      <c r="B2661" t="s">
        <v>2137</v>
      </c>
      <c r="C2661" t="s">
        <v>3818</v>
      </c>
      <c r="D2661" t="s">
        <v>4299</v>
      </c>
      <c r="E2661" t="str">
        <f t="shared" si="41"/>
        <v>東京都新宿区西新宿新宿三井ビル（４７階）</v>
      </c>
    </row>
    <row r="2662" spans="1:5">
      <c r="A2662">
        <v>1630448</v>
      </c>
      <c r="B2662" t="s">
        <v>2137</v>
      </c>
      <c r="C2662" t="s">
        <v>3818</v>
      </c>
      <c r="D2662" t="s">
        <v>4300</v>
      </c>
      <c r="E2662" t="str">
        <f t="shared" si="41"/>
        <v>東京都新宿区西新宿新宿三井ビル（４８階）</v>
      </c>
    </row>
    <row r="2663" spans="1:5">
      <c r="A2663">
        <v>1630449</v>
      </c>
      <c r="B2663" t="s">
        <v>2137</v>
      </c>
      <c r="C2663" t="s">
        <v>3818</v>
      </c>
      <c r="D2663" t="s">
        <v>4301</v>
      </c>
      <c r="E2663" t="str">
        <f t="shared" si="41"/>
        <v>東京都新宿区西新宿新宿三井ビル（４９階）</v>
      </c>
    </row>
    <row r="2664" spans="1:5">
      <c r="A2664">
        <v>1630450</v>
      </c>
      <c r="B2664" t="s">
        <v>2137</v>
      </c>
      <c r="C2664" t="s">
        <v>3818</v>
      </c>
      <c r="D2664" t="s">
        <v>4302</v>
      </c>
      <c r="E2664" t="str">
        <f t="shared" si="41"/>
        <v>東京都新宿区西新宿新宿三井ビル（５０階）</v>
      </c>
    </row>
    <row r="2665" spans="1:5">
      <c r="A2665">
        <v>1630451</v>
      </c>
      <c r="B2665" t="s">
        <v>2137</v>
      </c>
      <c r="C2665" t="s">
        <v>3818</v>
      </c>
      <c r="D2665" t="s">
        <v>4303</v>
      </c>
      <c r="E2665" t="str">
        <f t="shared" si="41"/>
        <v>東京都新宿区西新宿新宿三井ビル（５１階）</v>
      </c>
    </row>
    <row r="2666" spans="1:5">
      <c r="A2666">
        <v>1630452</v>
      </c>
      <c r="B2666" t="s">
        <v>2137</v>
      </c>
      <c r="C2666" t="s">
        <v>3818</v>
      </c>
      <c r="D2666" t="s">
        <v>4304</v>
      </c>
      <c r="E2666" t="str">
        <f t="shared" si="41"/>
        <v>東京都新宿区西新宿新宿三井ビル（５２階）</v>
      </c>
    </row>
    <row r="2667" spans="1:5">
      <c r="A2667">
        <v>1630453</v>
      </c>
      <c r="B2667" t="s">
        <v>2137</v>
      </c>
      <c r="C2667" t="s">
        <v>3818</v>
      </c>
      <c r="D2667" t="s">
        <v>4305</v>
      </c>
      <c r="E2667" t="str">
        <f t="shared" si="41"/>
        <v>東京都新宿区西新宿新宿三井ビル（５３階）</v>
      </c>
    </row>
    <row r="2668" spans="1:5">
      <c r="A2668">
        <v>1630454</v>
      </c>
      <c r="B2668" t="s">
        <v>2137</v>
      </c>
      <c r="C2668" t="s">
        <v>3818</v>
      </c>
      <c r="D2668" t="s">
        <v>4306</v>
      </c>
      <c r="E2668" t="str">
        <f t="shared" si="41"/>
        <v>東京都新宿区西新宿新宿三井ビル（５４階）</v>
      </c>
    </row>
    <row r="2669" spans="1:5">
      <c r="A2669">
        <v>1630455</v>
      </c>
      <c r="B2669" t="s">
        <v>2137</v>
      </c>
      <c r="C2669" t="s">
        <v>3818</v>
      </c>
      <c r="D2669" t="s">
        <v>4307</v>
      </c>
      <c r="E2669" t="str">
        <f t="shared" si="41"/>
        <v>東京都新宿区西新宿新宿三井ビル（５５階）</v>
      </c>
    </row>
    <row r="2670" spans="1:5">
      <c r="A2670">
        <v>1630490</v>
      </c>
      <c r="B2670" t="s">
        <v>2137</v>
      </c>
      <c r="C2670" t="s">
        <v>3818</v>
      </c>
      <c r="D2670" t="s">
        <v>4252</v>
      </c>
      <c r="E2670" t="str">
        <f t="shared" si="41"/>
        <v>東京都新宿区西新宿新宿三井ビル（地階・階層不明）</v>
      </c>
    </row>
    <row r="2671" spans="1:5">
      <c r="A2671">
        <v>1630501</v>
      </c>
      <c r="B2671" t="s">
        <v>2137</v>
      </c>
      <c r="C2671" t="s">
        <v>3818</v>
      </c>
      <c r="D2671" t="s">
        <v>4149</v>
      </c>
      <c r="E2671" t="str">
        <f t="shared" si="41"/>
        <v>東京都新宿区西新宿新宿野村ビル（１階）</v>
      </c>
    </row>
    <row r="2672" spans="1:5">
      <c r="A2672">
        <v>1630502</v>
      </c>
      <c r="B2672" t="s">
        <v>2137</v>
      </c>
      <c r="C2672" t="s">
        <v>3818</v>
      </c>
      <c r="D2672" t="s">
        <v>4150</v>
      </c>
      <c r="E2672" t="str">
        <f t="shared" si="41"/>
        <v>東京都新宿区西新宿新宿野村ビル（２階）</v>
      </c>
    </row>
    <row r="2673" spans="1:5">
      <c r="A2673">
        <v>1630503</v>
      </c>
      <c r="B2673" t="s">
        <v>2137</v>
      </c>
      <c r="C2673" t="s">
        <v>3818</v>
      </c>
      <c r="D2673" t="s">
        <v>4151</v>
      </c>
      <c r="E2673" t="str">
        <f t="shared" si="41"/>
        <v>東京都新宿区西新宿新宿野村ビル（３階）</v>
      </c>
    </row>
    <row r="2674" spans="1:5">
      <c r="A2674">
        <v>1630504</v>
      </c>
      <c r="B2674" t="s">
        <v>2137</v>
      </c>
      <c r="C2674" t="s">
        <v>3818</v>
      </c>
      <c r="D2674" t="s">
        <v>4152</v>
      </c>
      <c r="E2674" t="str">
        <f t="shared" si="41"/>
        <v>東京都新宿区西新宿新宿野村ビル（４階）</v>
      </c>
    </row>
    <row r="2675" spans="1:5">
      <c r="A2675">
        <v>1630505</v>
      </c>
      <c r="B2675" t="s">
        <v>2137</v>
      </c>
      <c r="C2675" t="s">
        <v>3818</v>
      </c>
      <c r="D2675" t="s">
        <v>4153</v>
      </c>
      <c r="E2675" t="str">
        <f t="shared" si="41"/>
        <v>東京都新宿区西新宿新宿野村ビル（５階）</v>
      </c>
    </row>
    <row r="2676" spans="1:5">
      <c r="A2676">
        <v>1630506</v>
      </c>
      <c r="B2676" t="s">
        <v>2137</v>
      </c>
      <c r="C2676" t="s">
        <v>3818</v>
      </c>
      <c r="D2676" t="s">
        <v>4154</v>
      </c>
      <c r="E2676" t="str">
        <f t="shared" si="41"/>
        <v>東京都新宿区西新宿新宿野村ビル（６階）</v>
      </c>
    </row>
    <row r="2677" spans="1:5">
      <c r="A2677">
        <v>1630507</v>
      </c>
      <c r="B2677" t="s">
        <v>2137</v>
      </c>
      <c r="C2677" t="s">
        <v>3818</v>
      </c>
      <c r="D2677" t="s">
        <v>4155</v>
      </c>
      <c r="E2677" t="str">
        <f t="shared" si="41"/>
        <v>東京都新宿区西新宿新宿野村ビル（７階）</v>
      </c>
    </row>
    <row r="2678" spans="1:5">
      <c r="A2678">
        <v>1630508</v>
      </c>
      <c r="B2678" t="s">
        <v>2137</v>
      </c>
      <c r="C2678" t="s">
        <v>3818</v>
      </c>
      <c r="D2678" t="s">
        <v>4156</v>
      </c>
      <c r="E2678" t="str">
        <f t="shared" si="41"/>
        <v>東京都新宿区西新宿新宿野村ビル（８階）</v>
      </c>
    </row>
    <row r="2679" spans="1:5">
      <c r="A2679">
        <v>1630509</v>
      </c>
      <c r="B2679" t="s">
        <v>2137</v>
      </c>
      <c r="C2679" t="s">
        <v>3818</v>
      </c>
      <c r="D2679" t="s">
        <v>4157</v>
      </c>
      <c r="E2679" t="str">
        <f t="shared" si="41"/>
        <v>東京都新宿区西新宿新宿野村ビル（９階）</v>
      </c>
    </row>
    <row r="2680" spans="1:5">
      <c r="A2680">
        <v>1630510</v>
      </c>
      <c r="B2680" t="s">
        <v>2137</v>
      </c>
      <c r="C2680" t="s">
        <v>3818</v>
      </c>
      <c r="D2680" t="s">
        <v>4158</v>
      </c>
      <c r="E2680" t="str">
        <f t="shared" si="41"/>
        <v>東京都新宿区西新宿新宿野村ビル（１０階）</v>
      </c>
    </row>
    <row r="2681" spans="1:5">
      <c r="A2681">
        <v>1630511</v>
      </c>
      <c r="B2681" t="s">
        <v>2137</v>
      </c>
      <c r="C2681" t="s">
        <v>3818</v>
      </c>
      <c r="D2681" t="s">
        <v>4159</v>
      </c>
      <c r="E2681" t="str">
        <f t="shared" si="41"/>
        <v>東京都新宿区西新宿新宿野村ビル（１１階）</v>
      </c>
    </row>
    <row r="2682" spans="1:5">
      <c r="A2682">
        <v>1630512</v>
      </c>
      <c r="B2682" t="s">
        <v>2137</v>
      </c>
      <c r="C2682" t="s">
        <v>3818</v>
      </c>
      <c r="D2682" t="s">
        <v>4160</v>
      </c>
      <c r="E2682" t="str">
        <f t="shared" si="41"/>
        <v>東京都新宿区西新宿新宿野村ビル（１２階）</v>
      </c>
    </row>
    <row r="2683" spans="1:5">
      <c r="A2683">
        <v>1630513</v>
      </c>
      <c r="B2683" t="s">
        <v>2137</v>
      </c>
      <c r="C2683" t="s">
        <v>3818</v>
      </c>
      <c r="D2683" t="s">
        <v>4161</v>
      </c>
      <c r="E2683" t="str">
        <f t="shared" si="41"/>
        <v>東京都新宿区西新宿新宿野村ビル（１３階）</v>
      </c>
    </row>
    <row r="2684" spans="1:5">
      <c r="A2684">
        <v>1630514</v>
      </c>
      <c r="B2684" t="s">
        <v>2137</v>
      </c>
      <c r="C2684" t="s">
        <v>3818</v>
      </c>
      <c r="D2684" t="s">
        <v>4162</v>
      </c>
      <c r="E2684" t="str">
        <f t="shared" si="41"/>
        <v>東京都新宿区西新宿新宿野村ビル（１４階）</v>
      </c>
    </row>
    <row r="2685" spans="1:5">
      <c r="A2685">
        <v>1630515</v>
      </c>
      <c r="B2685" t="s">
        <v>2137</v>
      </c>
      <c r="C2685" t="s">
        <v>3818</v>
      </c>
      <c r="D2685" t="s">
        <v>4163</v>
      </c>
      <c r="E2685" t="str">
        <f t="shared" si="41"/>
        <v>東京都新宿区西新宿新宿野村ビル（１５階）</v>
      </c>
    </row>
    <row r="2686" spans="1:5">
      <c r="A2686">
        <v>1630516</v>
      </c>
      <c r="B2686" t="s">
        <v>2137</v>
      </c>
      <c r="C2686" t="s">
        <v>3818</v>
      </c>
      <c r="D2686" t="s">
        <v>4164</v>
      </c>
      <c r="E2686" t="str">
        <f t="shared" si="41"/>
        <v>東京都新宿区西新宿新宿野村ビル（１６階）</v>
      </c>
    </row>
    <row r="2687" spans="1:5">
      <c r="A2687">
        <v>1630517</v>
      </c>
      <c r="B2687" t="s">
        <v>2137</v>
      </c>
      <c r="C2687" t="s">
        <v>3818</v>
      </c>
      <c r="D2687" t="s">
        <v>4165</v>
      </c>
      <c r="E2687" t="str">
        <f t="shared" si="41"/>
        <v>東京都新宿区西新宿新宿野村ビル（１７階）</v>
      </c>
    </row>
    <row r="2688" spans="1:5">
      <c r="A2688">
        <v>1630518</v>
      </c>
      <c r="B2688" t="s">
        <v>2137</v>
      </c>
      <c r="C2688" t="s">
        <v>3818</v>
      </c>
      <c r="D2688" t="s">
        <v>4166</v>
      </c>
      <c r="E2688" t="str">
        <f t="shared" si="41"/>
        <v>東京都新宿区西新宿新宿野村ビル（１８階）</v>
      </c>
    </row>
    <row r="2689" spans="1:5">
      <c r="A2689">
        <v>1630519</v>
      </c>
      <c r="B2689" t="s">
        <v>2137</v>
      </c>
      <c r="C2689" t="s">
        <v>3818</v>
      </c>
      <c r="D2689" t="s">
        <v>4167</v>
      </c>
      <c r="E2689" t="str">
        <f t="shared" ref="E2689:E2752" si="42">IF(D2689="以下に掲載がない場合",B2689&amp;C2689,B2689&amp;C2689&amp;D2689)</f>
        <v>東京都新宿区西新宿新宿野村ビル（１９階）</v>
      </c>
    </row>
    <row r="2690" spans="1:5">
      <c r="A2690">
        <v>1630520</v>
      </c>
      <c r="B2690" t="s">
        <v>2137</v>
      </c>
      <c r="C2690" t="s">
        <v>3818</v>
      </c>
      <c r="D2690" t="s">
        <v>4168</v>
      </c>
      <c r="E2690" t="str">
        <f t="shared" si="42"/>
        <v>東京都新宿区西新宿新宿野村ビル（２０階）</v>
      </c>
    </row>
    <row r="2691" spans="1:5">
      <c r="A2691">
        <v>1630521</v>
      </c>
      <c r="B2691" t="s">
        <v>2137</v>
      </c>
      <c r="C2691" t="s">
        <v>3818</v>
      </c>
      <c r="D2691" t="s">
        <v>4169</v>
      </c>
      <c r="E2691" t="str">
        <f t="shared" si="42"/>
        <v>東京都新宿区西新宿新宿野村ビル（２１階）</v>
      </c>
    </row>
    <row r="2692" spans="1:5">
      <c r="A2692">
        <v>1630522</v>
      </c>
      <c r="B2692" t="s">
        <v>2137</v>
      </c>
      <c r="C2692" t="s">
        <v>3818</v>
      </c>
      <c r="D2692" t="s">
        <v>4170</v>
      </c>
      <c r="E2692" t="str">
        <f t="shared" si="42"/>
        <v>東京都新宿区西新宿新宿野村ビル（２２階）</v>
      </c>
    </row>
    <row r="2693" spans="1:5">
      <c r="A2693">
        <v>1630523</v>
      </c>
      <c r="B2693" t="s">
        <v>2137</v>
      </c>
      <c r="C2693" t="s">
        <v>3818</v>
      </c>
      <c r="D2693" t="s">
        <v>4171</v>
      </c>
      <c r="E2693" t="str">
        <f t="shared" si="42"/>
        <v>東京都新宿区西新宿新宿野村ビル（２３階）</v>
      </c>
    </row>
    <row r="2694" spans="1:5">
      <c r="A2694">
        <v>1630524</v>
      </c>
      <c r="B2694" t="s">
        <v>2137</v>
      </c>
      <c r="C2694" t="s">
        <v>3818</v>
      </c>
      <c r="D2694" t="s">
        <v>4172</v>
      </c>
      <c r="E2694" t="str">
        <f t="shared" si="42"/>
        <v>東京都新宿区西新宿新宿野村ビル（２４階）</v>
      </c>
    </row>
    <row r="2695" spans="1:5">
      <c r="A2695">
        <v>1630525</v>
      </c>
      <c r="B2695" t="s">
        <v>2137</v>
      </c>
      <c r="C2695" t="s">
        <v>3818</v>
      </c>
      <c r="D2695" t="s">
        <v>4173</v>
      </c>
      <c r="E2695" t="str">
        <f t="shared" si="42"/>
        <v>東京都新宿区西新宿新宿野村ビル（２５階）</v>
      </c>
    </row>
    <row r="2696" spans="1:5">
      <c r="A2696">
        <v>1630526</v>
      </c>
      <c r="B2696" t="s">
        <v>2137</v>
      </c>
      <c r="C2696" t="s">
        <v>3818</v>
      </c>
      <c r="D2696" t="s">
        <v>4174</v>
      </c>
      <c r="E2696" t="str">
        <f t="shared" si="42"/>
        <v>東京都新宿区西新宿新宿野村ビル（２６階）</v>
      </c>
    </row>
    <row r="2697" spans="1:5">
      <c r="A2697">
        <v>1630527</v>
      </c>
      <c r="B2697" t="s">
        <v>2137</v>
      </c>
      <c r="C2697" t="s">
        <v>3818</v>
      </c>
      <c r="D2697" t="s">
        <v>4175</v>
      </c>
      <c r="E2697" t="str">
        <f t="shared" si="42"/>
        <v>東京都新宿区西新宿新宿野村ビル（２７階）</v>
      </c>
    </row>
    <row r="2698" spans="1:5">
      <c r="A2698">
        <v>1630528</v>
      </c>
      <c r="B2698" t="s">
        <v>2137</v>
      </c>
      <c r="C2698" t="s">
        <v>3818</v>
      </c>
      <c r="D2698" t="s">
        <v>4176</v>
      </c>
      <c r="E2698" t="str">
        <f t="shared" si="42"/>
        <v>東京都新宿区西新宿新宿野村ビル（２８階）</v>
      </c>
    </row>
    <row r="2699" spans="1:5">
      <c r="A2699">
        <v>1630529</v>
      </c>
      <c r="B2699" t="s">
        <v>2137</v>
      </c>
      <c r="C2699" t="s">
        <v>3818</v>
      </c>
      <c r="D2699" t="s">
        <v>4177</v>
      </c>
      <c r="E2699" t="str">
        <f t="shared" si="42"/>
        <v>東京都新宿区西新宿新宿野村ビル（２９階）</v>
      </c>
    </row>
    <row r="2700" spans="1:5">
      <c r="A2700">
        <v>1630530</v>
      </c>
      <c r="B2700" t="s">
        <v>2137</v>
      </c>
      <c r="C2700" t="s">
        <v>3818</v>
      </c>
      <c r="D2700" t="s">
        <v>4178</v>
      </c>
      <c r="E2700" t="str">
        <f t="shared" si="42"/>
        <v>東京都新宿区西新宿新宿野村ビル（３０階）</v>
      </c>
    </row>
    <row r="2701" spans="1:5">
      <c r="A2701">
        <v>1630531</v>
      </c>
      <c r="B2701" t="s">
        <v>2137</v>
      </c>
      <c r="C2701" t="s">
        <v>3818</v>
      </c>
      <c r="D2701" t="s">
        <v>4179</v>
      </c>
      <c r="E2701" t="str">
        <f t="shared" si="42"/>
        <v>東京都新宿区西新宿新宿野村ビル（３１階）</v>
      </c>
    </row>
    <row r="2702" spans="1:5">
      <c r="A2702">
        <v>1630532</v>
      </c>
      <c r="B2702" t="s">
        <v>2137</v>
      </c>
      <c r="C2702" t="s">
        <v>3818</v>
      </c>
      <c r="D2702" t="s">
        <v>4180</v>
      </c>
      <c r="E2702" t="str">
        <f t="shared" si="42"/>
        <v>東京都新宿区西新宿新宿野村ビル（３２階）</v>
      </c>
    </row>
    <row r="2703" spans="1:5">
      <c r="A2703">
        <v>1630533</v>
      </c>
      <c r="B2703" t="s">
        <v>2137</v>
      </c>
      <c r="C2703" t="s">
        <v>3818</v>
      </c>
      <c r="D2703" t="s">
        <v>4181</v>
      </c>
      <c r="E2703" t="str">
        <f t="shared" si="42"/>
        <v>東京都新宿区西新宿新宿野村ビル（３３階）</v>
      </c>
    </row>
    <row r="2704" spans="1:5">
      <c r="A2704">
        <v>1630534</v>
      </c>
      <c r="B2704" t="s">
        <v>2137</v>
      </c>
      <c r="C2704" t="s">
        <v>3818</v>
      </c>
      <c r="D2704" t="s">
        <v>4182</v>
      </c>
      <c r="E2704" t="str">
        <f t="shared" si="42"/>
        <v>東京都新宿区西新宿新宿野村ビル（３４階）</v>
      </c>
    </row>
    <row r="2705" spans="1:5">
      <c r="A2705">
        <v>1630535</v>
      </c>
      <c r="B2705" t="s">
        <v>2137</v>
      </c>
      <c r="C2705" t="s">
        <v>3818</v>
      </c>
      <c r="D2705" t="s">
        <v>4183</v>
      </c>
      <c r="E2705" t="str">
        <f t="shared" si="42"/>
        <v>東京都新宿区西新宿新宿野村ビル（３５階）</v>
      </c>
    </row>
    <row r="2706" spans="1:5">
      <c r="A2706">
        <v>1630536</v>
      </c>
      <c r="B2706" t="s">
        <v>2137</v>
      </c>
      <c r="C2706" t="s">
        <v>3818</v>
      </c>
      <c r="D2706" t="s">
        <v>4184</v>
      </c>
      <c r="E2706" t="str">
        <f t="shared" si="42"/>
        <v>東京都新宿区西新宿新宿野村ビル（３６階）</v>
      </c>
    </row>
    <row r="2707" spans="1:5">
      <c r="A2707">
        <v>1630537</v>
      </c>
      <c r="B2707" t="s">
        <v>2137</v>
      </c>
      <c r="C2707" t="s">
        <v>3818</v>
      </c>
      <c r="D2707" t="s">
        <v>4185</v>
      </c>
      <c r="E2707" t="str">
        <f t="shared" si="42"/>
        <v>東京都新宿区西新宿新宿野村ビル（３７階）</v>
      </c>
    </row>
    <row r="2708" spans="1:5">
      <c r="A2708">
        <v>1630538</v>
      </c>
      <c r="B2708" t="s">
        <v>2137</v>
      </c>
      <c r="C2708" t="s">
        <v>3818</v>
      </c>
      <c r="D2708" t="s">
        <v>4186</v>
      </c>
      <c r="E2708" t="str">
        <f t="shared" si="42"/>
        <v>東京都新宿区西新宿新宿野村ビル（３８階）</v>
      </c>
    </row>
    <row r="2709" spans="1:5">
      <c r="A2709">
        <v>1630539</v>
      </c>
      <c r="B2709" t="s">
        <v>2137</v>
      </c>
      <c r="C2709" t="s">
        <v>3818</v>
      </c>
      <c r="D2709" t="s">
        <v>4187</v>
      </c>
      <c r="E2709" t="str">
        <f t="shared" si="42"/>
        <v>東京都新宿区西新宿新宿野村ビル（３９階）</v>
      </c>
    </row>
    <row r="2710" spans="1:5">
      <c r="A2710">
        <v>1630540</v>
      </c>
      <c r="B2710" t="s">
        <v>2137</v>
      </c>
      <c r="C2710" t="s">
        <v>3818</v>
      </c>
      <c r="D2710" t="s">
        <v>4188</v>
      </c>
      <c r="E2710" t="str">
        <f t="shared" si="42"/>
        <v>東京都新宿区西新宿新宿野村ビル（４０階）</v>
      </c>
    </row>
    <row r="2711" spans="1:5">
      <c r="A2711">
        <v>1630541</v>
      </c>
      <c r="B2711" t="s">
        <v>2137</v>
      </c>
      <c r="C2711" t="s">
        <v>3818</v>
      </c>
      <c r="D2711" t="s">
        <v>4189</v>
      </c>
      <c r="E2711" t="str">
        <f t="shared" si="42"/>
        <v>東京都新宿区西新宿新宿野村ビル（４１階）</v>
      </c>
    </row>
    <row r="2712" spans="1:5">
      <c r="A2712">
        <v>1630542</v>
      </c>
      <c r="B2712" t="s">
        <v>2137</v>
      </c>
      <c r="C2712" t="s">
        <v>3818</v>
      </c>
      <c r="D2712" t="s">
        <v>4190</v>
      </c>
      <c r="E2712" t="str">
        <f t="shared" si="42"/>
        <v>東京都新宿区西新宿新宿野村ビル（４２階）</v>
      </c>
    </row>
    <row r="2713" spans="1:5">
      <c r="A2713">
        <v>1630543</v>
      </c>
      <c r="B2713" t="s">
        <v>2137</v>
      </c>
      <c r="C2713" t="s">
        <v>3818</v>
      </c>
      <c r="D2713" t="s">
        <v>4191</v>
      </c>
      <c r="E2713" t="str">
        <f t="shared" si="42"/>
        <v>東京都新宿区西新宿新宿野村ビル（４３階）</v>
      </c>
    </row>
    <row r="2714" spans="1:5">
      <c r="A2714">
        <v>1630544</v>
      </c>
      <c r="B2714" t="s">
        <v>2137</v>
      </c>
      <c r="C2714" t="s">
        <v>3818</v>
      </c>
      <c r="D2714" t="s">
        <v>4192</v>
      </c>
      <c r="E2714" t="str">
        <f t="shared" si="42"/>
        <v>東京都新宿区西新宿新宿野村ビル（４４階）</v>
      </c>
    </row>
    <row r="2715" spans="1:5">
      <c r="A2715">
        <v>1630545</v>
      </c>
      <c r="B2715" t="s">
        <v>2137</v>
      </c>
      <c r="C2715" t="s">
        <v>3818</v>
      </c>
      <c r="D2715" t="s">
        <v>4193</v>
      </c>
      <c r="E2715" t="str">
        <f t="shared" si="42"/>
        <v>東京都新宿区西新宿新宿野村ビル（４５階）</v>
      </c>
    </row>
    <row r="2716" spans="1:5">
      <c r="A2716">
        <v>1630546</v>
      </c>
      <c r="B2716" t="s">
        <v>2137</v>
      </c>
      <c r="C2716" t="s">
        <v>3818</v>
      </c>
      <c r="D2716" t="s">
        <v>4194</v>
      </c>
      <c r="E2716" t="str">
        <f t="shared" si="42"/>
        <v>東京都新宿区西新宿新宿野村ビル（４６階）</v>
      </c>
    </row>
    <row r="2717" spans="1:5">
      <c r="A2717">
        <v>1630547</v>
      </c>
      <c r="B2717" t="s">
        <v>2137</v>
      </c>
      <c r="C2717" t="s">
        <v>3818</v>
      </c>
      <c r="D2717" t="s">
        <v>4195</v>
      </c>
      <c r="E2717" t="str">
        <f t="shared" si="42"/>
        <v>東京都新宿区西新宿新宿野村ビル（４７階）</v>
      </c>
    </row>
    <row r="2718" spans="1:5">
      <c r="A2718">
        <v>1630548</v>
      </c>
      <c r="B2718" t="s">
        <v>2137</v>
      </c>
      <c r="C2718" t="s">
        <v>3818</v>
      </c>
      <c r="D2718" t="s">
        <v>4196</v>
      </c>
      <c r="E2718" t="str">
        <f t="shared" si="42"/>
        <v>東京都新宿区西新宿新宿野村ビル（４８階）</v>
      </c>
    </row>
    <row r="2719" spans="1:5">
      <c r="A2719">
        <v>1630549</v>
      </c>
      <c r="B2719" t="s">
        <v>2137</v>
      </c>
      <c r="C2719" t="s">
        <v>3818</v>
      </c>
      <c r="D2719" t="s">
        <v>4197</v>
      </c>
      <c r="E2719" t="str">
        <f t="shared" si="42"/>
        <v>東京都新宿区西新宿新宿野村ビル（４９階）</v>
      </c>
    </row>
    <row r="2720" spans="1:5">
      <c r="A2720">
        <v>1630550</v>
      </c>
      <c r="B2720" t="s">
        <v>2137</v>
      </c>
      <c r="C2720" t="s">
        <v>3818</v>
      </c>
      <c r="D2720" t="s">
        <v>4198</v>
      </c>
      <c r="E2720" t="str">
        <f t="shared" si="42"/>
        <v>東京都新宿区西新宿新宿野村ビル（５０階）</v>
      </c>
    </row>
    <row r="2721" spans="1:5">
      <c r="A2721">
        <v>1630590</v>
      </c>
      <c r="B2721" t="s">
        <v>2137</v>
      </c>
      <c r="C2721" t="s">
        <v>3818</v>
      </c>
      <c r="D2721" t="s">
        <v>4148</v>
      </c>
      <c r="E2721" t="str">
        <f t="shared" si="42"/>
        <v>東京都新宿区西新宿新宿野村ビル（地階・階層不明）</v>
      </c>
    </row>
    <row r="2722" spans="1:5">
      <c r="A2722">
        <v>1630601</v>
      </c>
      <c r="B2722" t="s">
        <v>2137</v>
      </c>
      <c r="C2722" t="s">
        <v>3818</v>
      </c>
      <c r="D2722" t="s">
        <v>4094</v>
      </c>
      <c r="E2722" t="str">
        <f t="shared" si="42"/>
        <v>東京都新宿区西新宿新宿センタービル（１階）</v>
      </c>
    </row>
    <row r="2723" spans="1:5">
      <c r="A2723">
        <v>1630602</v>
      </c>
      <c r="B2723" t="s">
        <v>2137</v>
      </c>
      <c r="C2723" t="s">
        <v>3818</v>
      </c>
      <c r="D2723" t="s">
        <v>4095</v>
      </c>
      <c r="E2723" t="str">
        <f t="shared" si="42"/>
        <v>東京都新宿区西新宿新宿センタービル（２階）</v>
      </c>
    </row>
    <row r="2724" spans="1:5">
      <c r="A2724">
        <v>1630603</v>
      </c>
      <c r="B2724" t="s">
        <v>2137</v>
      </c>
      <c r="C2724" t="s">
        <v>3818</v>
      </c>
      <c r="D2724" t="s">
        <v>4096</v>
      </c>
      <c r="E2724" t="str">
        <f t="shared" si="42"/>
        <v>東京都新宿区西新宿新宿センタービル（３階）</v>
      </c>
    </row>
    <row r="2725" spans="1:5">
      <c r="A2725">
        <v>1630604</v>
      </c>
      <c r="B2725" t="s">
        <v>2137</v>
      </c>
      <c r="C2725" t="s">
        <v>3818</v>
      </c>
      <c r="D2725" t="s">
        <v>4097</v>
      </c>
      <c r="E2725" t="str">
        <f t="shared" si="42"/>
        <v>東京都新宿区西新宿新宿センタービル（４階）</v>
      </c>
    </row>
    <row r="2726" spans="1:5">
      <c r="A2726">
        <v>1630605</v>
      </c>
      <c r="B2726" t="s">
        <v>2137</v>
      </c>
      <c r="C2726" t="s">
        <v>3818</v>
      </c>
      <c r="D2726" t="s">
        <v>4098</v>
      </c>
      <c r="E2726" t="str">
        <f t="shared" si="42"/>
        <v>東京都新宿区西新宿新宿センタービル（５階）</v>
      </c>
    </row>
    <row r="2727" spans="1:5">
      <c r="A2727">
        <v>1630606</v>
      </c>
      <c r="B2727" t="s">
        <v>2137</v>
      </c>
      <c r="C2727" t="s">
        <v>3818</v>
      </c>
      <c r="D2727" t="s">
        <v>4099</v>
      </c>
      <c r="E2727" t="str">
        <f t="shared" si="42"/>
        <v>東京都新宿区西新宿新宿センタービル（６階）</v>
      </c>
    </row>
    <row r="2728" spans="1:5">
      <c r="A2728">
        <v>1630607</v>
      </c>
      <c r="B2728" t="s">
        <v>2137</v>
      </c>
      <c r="C2728" t="s">
        <v>3818</v>
      </c>
      <c r="D2728" t="s">
        <v>4100</v>
      </c>
      <c r="E2728" t="str">
        <f t="shared" si="42"/>
        <v>東京都新宿区西新宿新宿センタービル（７階）</v>
      </c>
    </row>
    <row r="2729" spans="1:5">
      <c r="A2729">
        <v>1630608</v>
      </c>
      <c r="B2729" t="s">
        <v>2137</v>
      </c>
      <c r="C2729" t="s">
        <v>3818</v>
      </c>
      <c r="D2729" t="s">
        <v>4101</v>
      </c>
      <c r="E2729" t="str">
        <f t="shared" si="42"/>
        <v>東京都新宿区西新宿新宿センタービル（８階）</v>
      </c>
    </row>
    <row r="2730" spans="1:5">
      <c r="A2730">
        <v>1630609</v>
      </c>
      <c r="B2730" t="s">
        <v>2137</v>
      </c>
      <c r="C2730" t="s">
        <v>3818</v>
      </c>
      <c r="D2730" t="s">
        <v>4102</v>
      </c>
      <c r="E2730" t="str">
        <f t="shared" si="42"/>
        <v>東京都新宿区西新宿新宿センタービル（９階）</v>
      </c>
    </row>
    <row r="2731" spans="1:5">
      <c r="A2731">
        <v>1630610</v>
      </c>
      <c r="B2731" t="s">
        <v>2137</v>
      </c>
      <c r="C2731" t="s">
        <v>3818</v>
      </c>
      <c r="D2731" t="s">
        <v>4103</v>
      </c>
      <c r="E2731" t="str">
        <f t="shared" si="42"/>
        <v>東京都新宿区西新宿新宿センタービル（１０階）</v>
      </c>
    </row>
    <row r="2732" spans="1:5">
      <c r="A2732">
        <v>1630611</v>
      </c>
      <c r="B2732" t="s">
        <v>2137</v>
      </c>
      <c r="C2732" t="s">
        <v>3818</v>
      </c>
      <c r="D2732" t="s">
        <v>4104</v>
      </c>
      <c r="E2732" t="str">
        <f t="shared" si="42"/>
        <v>東京都新宿区西新宿新宿センタービル（１１階）</v>
      </c>
    </row>
    <row r="2733" spans="1:5">
      <c r="A2733">
        <v>1630612</v>
      </c>
      <c r="B2733" t="s">
        <v>2137</v>
      </c>
      <c r="C2733" t="s">
        <v>3818</v>
      </c>
      <c r="D2733" t="s">
        <v>4105</v>
      </c>
      <c r="E2733" t="str">
        <f t="shared" si="42"/>
        <v>東京都新宿区西新宿新宿センタービル（１２階）</v>
      </c>
    </row>
    <row r="2734" spans="1:5">
      <c r="A2734">
        <v>1630613</v>
      </c>
      <c r="B2734" t="s">
        <v>2137</v>
      </c>
      <c r="C2734" t="s">
        <v>3818</v>
      </c>
      <c r="D2734" t="s">
        <v>4106</v>
      </c>
      <c r="E2734" t="str">
        <f t="shared" si="42"/>
        <v>東京都新宿区西新宿新宿センタービル（１３階）</v>
      </c>
    </row>
    <row r="2735" spans="1:5">
      <c r="A2735">
        <v>1630614</v>
      </c>
      <c r="B2735" t="s">
        <v>2137</v>
      </c>
      <c r="C2735" t="s">
        <v>3818</v>
      </c>
      <c r="D2735" t="s">
        <v>4107</v>
      </c>
      <c r="E2735" t="str">
        <f t="shared" si="42"/>
        <v>東京都新宿区西新宿新宿センタービル（１４階）</v>
      </c>
    </row>
    <row r="2736" spans="1:5">
      <c r="A2736">
        <v>1630615</v>
      </c>
      <c r="B2736" t="s">
        <v>2137</v>
      </c>
      <c r="C2736" t="s">
        <v>3818</v>
      </c>
      <c r="D2736" t="s">
        <v>4108</v>
      </c>
      <c r="E2736" t="str">
        <f t="shared" si="42"/>
        <v>東京都新宿区西新宿新宿センタービル（１５階）</v>
      </c>
    </row>
    <row r="2737" spans="1:5">
      <c r="A2737">
        <v>1630616</v>
      </c>
      <c r="B2737" t="s">
        <v>2137</v>
      </c>
      <c r="C2737" t="s">
        <v>3818</v>
      </c>
      <c r="D2737" t="s">
        <v>4109</v>
      </c>
      <c r="E2737" t="str">
        <f t="shared" si="42"/>
        <v>東京都新宿区西新宿新宿センタービル（１６階）</v>
      </c>
    </row>
    <row r="2738" spans="1:5">
      <c r="A2738">
        <v>1630617</v>
      </c>
      <c r="B2738" t="s">
        <v>2137</v>
      </c>
      <c r="C2738" t="s">
        <v>3818</v>
      </c>
      <c r="D2738" t="s">
        <v>4110</v>
      </c>
      <c r="E2738" t="str">
        <f t="shared" si="42"/>
        <v>東京都新宿区西新宿新宿センタービル（１７階）</v>
      </c>
    </row>
    <row r="2739" spans="1:5">
      <c r="A2739">
        <v>1630618</v>
      </c>
      <c r="B2739" t="s">
        <v>2137</v>
      </c>
      <c r="C2739" t="s">
        <v>3818</v>
      </c>
      <c r="D2739" t="s">
        <v>4111</v>
      </c>
      <c r="E2739" t="str">
        <f t="shared" si="42"/>
        <v>東京都新宿区西新宿新宿センタービル（１８階）</v>
      </c>
    </row>
    <row r="2740" spans="1:5">
      <c r="A2740">
        <v>1630619</v>
      </c>
      <c r="B2740" t="s">
        <v>2137</v>
      </c>
      <c r="C2740" t="s">
        <v>3818</v>
      </c>
      <c r="D2740" t="s">
        <v>4112</v>
      </c>
      <c r="E2740" t="str">
        <f t="shared" si="42"/>
        <v>東京都新宿区西新宿新宿センタービル（１９階）</v>
      </c>
    </row>
    <row r="2741" spans="1:5">
      <c r="A2741">
        <v>1630620</v>
      </c>
      <c r="B2741" t="s">
        <v>2137</v>
      </c>
      <c r="C2741" t="s">
        <v>3818</v>
      </c>
      <c r="D2741" t="s">
        <v>4113</v>
      </c>
      <c r="E2741" t="str">
        <f t="shared" si="42"/>
        <v>東京都新宿区西新宿新宿センタービル（２０階）</v>
      </c>
    </row>
    <row r="2742" spans="1:5">
      <c r="A2742">
        <v>1630621</v>
      </c>
      <c r="B2742" t="s">
        <v>2137</v>
      </c>
      <c r="C2742" t="s">
        <v>3818</v>
      </c>
      <c r="D2742" t="s">
        <v>4114</v>
      </c>
      <c r="E2742" t="str">
        <f t="shared" si="42"/>
        <v>東京都新宿区西新宿新宿センタービル（２１階）</v>
      </c>
    </row>
    <row r="2743" spans="1:5">
      <c r="A2743">
        <v>1630622</v>
      </c>
      <c r="B2743" t="s">
        <v>2137</v>
      </c>
      <c r="C2743" t="s">
        <v>3818</v>
      </c>
      <c r="D2743" t="s">
        <v>4115</v>
      </c>
      <c r="E2743" t="str">
        <f t="shared" si="42"/>
        <v>東京都新宿区西新宿新宿センタービル（２２階）</v>
      </c>
    </row>
    <row r="2744" spans="1:5">
      <c r="A2744">
        <v>1630623</v>
      </c>
      <c r="B2744" t="s">
        <v>2137</v>
      </c>
      <c r="C2744" t="s">
        <v>3818</v>
      </c>
      <c r="D2744" t="s">
        <v>4116</v>
      </c>
      <c r="E2744" t="str">
        <f t="shared" si="42"/>
        <v>東京都新宿区西新宿新宿センタービル（２３階）</v>
      </c>
    </row>
    <row r="2745" spans="1:5">
      <c r="A2745">
        <v>1630624</v>
      </c>
      <c r="B2745" t="s">
        <v>2137</v>
      </c>
      <c r="C2745" t="s">
        <v>3818</v>
      </c>
      <c r="D2745" t="s">
        <v>4117</v>
      </c>
      <c r="E2745" t="str">
        <f t="shared" si="42"/>
        <v>東京都新宿区西新宿新宿センタービル（２４階）</v>
      </c>
    </row>
    <row r="2746" spans="1:5">
      <c r="A2746">
        <v>1630625</v>
      </c>
      <c r="B2746" t="s">
        <v>2137</v>
      </c>
      <c r="C2746" t="s">
        <v>3818</v>
      </c>
      <c r="D2746" t="s">
        <v>4118</v>
      </c>
      <c r="E2746" t="str">
        <f t="shared" si="42"/>
        <v>東京都新宿区西新宿新宿センタービル（２５階）</v>
      </c>
    </row>
    <row r="2747" spans="1:5">
      <c r="A2747">
        <v>1630626</v>
      </c>
      <c r="B2747" t="s">
        <v>2137</v>
      </c>
      <c r="C2747" t="s">
        <v>3818</v>
      </c>
      <c r="D2747" t="s">
        <v>4119</v>
      </c>
      <c r="E2747" t="str">
        <f t="shared" si="42"/>
        <v>東京都新宿区西新宿新宿センタービル（２６階）</v>
      </c>
    </row>
    <row r="2748" spans="1:5">
      <c r="A2748">
        <v>1630627</v>
      </c>
      <c r="B2748" t="s">
        <v>2137</v>
      </c>
      <c r="C2748" t="s">
        <v>3818</v>
      </c>
      <c r="D2748" t="s">
        <v>4120</v>
      </c>
      <c r="E2748" t="str">
        <f t="shared" si="42"/>
        <v>東京都新宿区西新宿新宿センタービル（２７階）</v>
      </c>
    </row>
    <row r="2749" spans="1:5">
      <c r="A2749">
        <v>1630628</v>
      </c>
      <c r="B2749" t="s">
        <v>2137</v>
      </c>
      <c r="C2749" t="s">
        <v>3818</v>
      </c>
      <c r="D2749" t="s">
        <v>4121</v>
      </c>
      <c r="E2749" t="str">
        <f t="shared" si="42"/>
        <v>東京都新宿区西新宿新宿センタービル（２８階）</v>
      </c>
    </row>
    <row r="2750" spans="1:5">
      <c r="A2750">
        <v>1630629</v>
      </c>
      <c r="B2750" t="s">
        <v>2137</v>
      </c>
      <c r="C2750" t="s">
        <v>3818</v>
      </c>
      <c r="D2750" t="s">
        <v>4122</v>
      </c>
      <c r="E2750" t="str">
        <f t="shared" si="42"/>
        <v>東京都新宿区西新宿新宿センタービル（２９階）</v>
      </c>
    </row>
    <row r="2751" spans="1:5">
      <c r="A2751">
        <v>1630630</v>
      </c>
      <c r="B2751" t="s">
        <v>2137</v>
      </c>
      <c r="C2751" t="s">
        <v>3818</v>
      </c>
      <c r="D2751" t="s">
        <v>4123</v>
      </c>
      <c r="E2751" t="str">
        <f t="shared" si="42"/>
        <v>東京都新宿区西新宿新宿センタービル（３０階）</v>
      </c>
    </row>
    <row r="2752" spans="1:5">
      <c r="A2752">
        <v>1630631</v>
      </c>
      <c r="B2752" t="s">
        <v>2137</v>
      </c>
      <c r="C2752" t="s">
        <v>3818</v>
      </c>
      <c r="D2752" t="s">
        <v>4124</v>
      </c>
      <c r="E2752" t="str">
        <f t="shared" si="42"/>
        <v>東京都新宿区西新宿新宿センタービル（３１階）</v>
      </c>
    </row>
    <row r="2753" spans="1:5">
      <c r="A2753">
        <v>1630632</v>
      </c>
      <c r="B2753" t="s">
        <v>2137</v>
      </c>
      <c r="C2753" t="s">
        <v>3818</v>
      </c>
      <c r="D2753" t="s">
        <v>4125</v>
      </c>
      <c r="E2753" t="str">
        <f t="shared" ref="E2753:E2816" si="43">IF(D2753="以下に掲載がない場合",B2753&amp;C2753,B2753&amp;C2753&amp;D2753)</f>
        <v>東京都新宿区西新宿新宿センタービル（３２階）</v>
      </c>
    </row>
    <row r="2754" spans="1:5">
      <c r="A2754">
        <v>1630633</v>
      </c>
      <c r="B2754" t="s">
        <v>2137</v>
      </c>
      <c r="C2754" t="s">
        <v>3818</v>
      </c>
      <c r="D2754" t="s">
        <v>4126</v>
      </c>
      <c r="E2754" t="str">
        <f t="shared" si="43"/>
        <v>東京都新宿区西新宿新宿センタービル（３３階）</v>
      </c>
    </row>
    <row r="2755" spans="1:5">
      <c r="A2755">
        <v>1630634</v>
      </c>
      <c r="B2755" t="s">
        <v>2137</v>
      </c>
      <c r="C2755" t="s">
        <v>3818</v>
      </c>
      <c r="D2755" t="s">
        <v>4127</v>
      </c>
      <c r="E2755" t="str">
        <f t="shared" si="43"/>
        <v>東京都新宿区西新宿新宿センタービル（３４階）</v>
      </c>
    </row>
    <row r="2756" spans="1:5">
      <c r="A2756">
        <v>1630635</v>
      </c>
      <c r="B2756" t="s">
        <v>2137</v>
      </c>
      <c r="C2756" t="s">
        <v>3818</v>
      </c>
      <c r="D2756" t="s">
        <v>4128</v>
      </c>
      <c r="E2756" t="str">
        <f t="shared" si="43"/>
        <v>東京都新宿区西新宿新宿センタービル（３５階）</v>
      </c>
    </row>
    <row r="2757" spans="1:5">
      <c r="A2757">
        <v>1630636</v>
      </c>
      <c r="B2757" t="s">
        <v>2137</v>
      </c>
      <c r="C2757" t="s">
        <v>3818</v>
      </c>
      <c r="D2757" t="s">
        <v>4129</v>
      </c>
      <c r="E2757" t="str">
        <f t="shared" si="43"/>
        <v>東京都新宿区西新宿新宿センタービル（３６階）</v>
      </c>
    </row>
    <row r="2758" spans="1:5">
      <c r="A2758">
        <v>1630637</v>
      </c>
      <c r="B2758" t="s">
        <v>2137</v>
      </c>
      <c r="C2758" t="s">
        <v>3818</v>
      </c>
      <c r="D2758" t="s">
        <v>4130</v>
      </c>
      <c r="E2758" t="str">
        <f t="shared" si="43"/>
        <v>東京都新宿区西新宿新宿センタービル（３７階）</v>
      </c>
    </row>
    <row r="2759" spans="1:5">
      <c r="A2759">
        <v>1630638</v>
      </c>
      <c r="B2759" t="s">
        <v>2137</v>
      </c>
      <c r="C2759" t="s">
        <v>3818</v>
      </c>
      <c r="D2759" t="s">
        <v>4131</v>
      </c>
      <c r="E2759" t="str">
        <f t="shared" si="43"/>
        <v>東京都新宿区西新宿新宿センタービル（３８階）</v>
      </c>
    </row>
    <row r="2760" spans="1:5">
      <c r="A2760">
        <v>1630639</v>
      </c>
      <c r="B2760" t="s">
        <v>2137</v>
      </c>
      <c r="C2760" t="s">
        <v>3818</v>
      </c>
      <c r="D2760" t="s">
        <v>4132</v>
      </c>
      <c r="E2760" t="str">
        <f t="shared" si="43"/>
        <v>東京都新宿区西新宿新宿センタービル（３９階）</v>
      </c>
    </row>
    <row r="2761" spans="1:5">
      <c r="A2761">
        <v>1630640</v>
      </c>
      <c r="B2761" t="s">
        <v>2137</v>
      </c>
      <c r="C2761" t="s">
        <v>3818</v>
      </c>
      <c r="D2761" t="s">
        <v>4133</v>
      </c>
      <c r="E2761" t="str">
        <f t="shared" si="43"/>
        <v>東京都新宿区西新宿新宿センタービル（４０階）</v>
      </c>
    </row>
    <row r="2762" spans="1:5">
      <c r="A2762">
        <v>1630641</v>
      </c>
      <c r="B2762" t="s">
        <v>2137</v>
      </c>
      <c r="C2762" t="s">
        <v>3818</v>
      </c>
      <c r="D2762" t="s">
        <v>4134</v>
      </c>
      <c r="E2762" t="str">
        <f t="shared" si="43"/>
        <v>東京都新宿区西新宿新宿センタービル（４１階）</v>
      </c>
    </row>
    <row r="2763" spans="1:5">
      <c r="A2763">
        <v>1630642</v>
      </c>
      <c r="B2763" t="s">
        <v>2137</v>
      </c>
      <c r="C2763" t="s">
        <v>3818</v>
      </c>
      <c r="D2763" t="s">
        <v>4135</v>
      </c>
      <c r="E2763" t="str">
        <f t="shared" si="43"/>
        <v>東京都新宿区西新宿新宿センタービル（４２階）</v>
      </c>
    </row>
    <row r="2764" spans="1:5">
      <c r="A2764">
        <v>1630643</v>
      </c>
      <c r="B2764" t="s">
        <v>2137</v>
      </c>
      <c r="C2764" t="s">
        <v>3818</v>
      </c>
      <c r="D2764" t="s">
        <v>4136</v>
      </c>
      <c r="E2764" t="str">
        <f t="shared" si="43"/>
        <v>東京都新宿区西新宿新宿センタービル（４３階）</v>
      </c>
    </row>
    <row r="2765" spans="1:5">
      <c r="A2765">
        <v>1630644</v>
      </c>
      <c r="B2765" t="s">
        <v>2137</v>
      </c>
      <c r="C2765" t="s">
        <v>3818</v>
      </c>
      <c r="D2765" t="s">
        <v>4137</v>
      </c>
      <c r="E2765" t="str">
        <f t="shared" si="43"/>
        <v>東京都新宿区西新宿新宿センタービル（４４階）</v>
      </c>
    </row>
    <row r="2766" spans="1:5">
      <c r="A2766">
        <v>1630645</v>
      </c>
      <c r="B2766" t="s">
        <v>2137</v>
      </c>
      <c r="C2766" t="s">
        <v>3818</v>
      </c>
      <c r="D2766" t="s">
        <v>4138</v>
      </c>
      <c r="E2766" t="str">
        <f t="shared" si="43"/>
        <v>東京都新宿区西新宿新宿センタービル（４５階）</v>
      </c>
    </row>
    <row r="2767" spans="1:5">
      <c r="A2767">
        <v>1630646</v>
      </c>
      <c r="B2767" t="s">
        <v>2137</v>
      </c>
      <c r="C2767" t="s">
        <v>3818</v>
      </c>
      <c r="D2767" t="s">
        <v>4139</v>
      </c>
      <c r="E2767" t="str">
        <f t="shared" si="43"/>
        <v>東京都新宿区西新宿新宿センタービル（４６階）</v>
      </c>
    </row>
    <row r="2768" spans="1:5">
      <c r="A2768">
        <v>1630647</v>
      </c>
      <c r="B2768" t="s">
        <v>2137</v>
      </c>
      <c r="C2768" t="s">
        <v>3818</v>
      </c>
      <c r="D2768" t="s">
        <v>4140</v>
      </c>
      <c r="E2768" t="str">
        <f t="shared" si="43"/>
        <v>東京都新宿区西新宿新宿センタービル（４７階）</v>
      </c>
    </row>
    <row r="2769" spans="1:5">
      <c r="A2769">
        <v>1630648</v>
      </c>
      <c r="B2769" t="s">
        <v>2137</v>
      </c>
      <c r="C2769" t="s">
        <v>3818</v>
      </c>
      <c r="D2769" t="s">
        <v>4141</v>
      </c>
      <c r="E2769" t="str">
        <f t="shared" si="43"/>
        <v>東京都新宿区西新宿新宿センタービル（４８階）</v>
      </c>
    </row>
    <row r="2770" spans="1:5">
      <c r="A2770">
        <v>1630649</v>
      </c>
      <c r="B2770" t="s">
        <v>2137</v>
      </c>
      <c r="C2770" t="s">
        <v>3818</v>
      </c>
      <c r="D2770" t="s">
        <v>4142</v>
      </c>
      <c r="E2770" t="str">
        <f t="shared" si="43"/>
        <v>東京都新宿区西新宿新宿センタービル（４９階）</v>
      </c>
    </row>
    <row r="2771" spans="1:5">
      <c r="A2771">
        <v>1630650</v>
      </c>
      <c r="B2771" t="s">
        <v>2137</v>
      </c>
      <c r="C2771" t="s">
        <v>3818</v>
      </c>
      <c r="D2771" t="s">
        <v>4143</v>
      </c>
      <c r="E2771" t="str">
        <f t="shared" si="43"/>
        <v>東京都新宿区西新宿新宿センタービル（５０階）</v>
      </c>
    </row>
    <row r="2772" spans="1:5">
      <c r="A2772">
        <v>1630651</v>
      </c>
      <c r="B2772" t="s">
        <v>2137</v>
      </c>
      <c r="C2772" t="s">
        <v>3818</v>
      </c>
      <c r="D2772" t="s">
        <v>4144</v>
      </c>
      <c r="E2772" t="str">
        <f t="shared" si="43"/>
        <v>東京都新宿区西新宿新宿センタービル（５１階）</v>
      </c>
    </row>
    <row r="2773" spans="1:5">
      <c r="A2773">
        <v>1630652</v>
      </c>
      <c r="B2773" t="s">
        <v>2137</v>
      </c>
      <c r="C2773" t="s">
        <v>3818</v>
      </c>
      <c r="D2773" t="s">
        <v>4145</v>
      </c>
      <c r="E2773" t="str">
        <f t="shared" si="43"/>
        <v>東京都新宿区西新宿新宿センタービル（５２階）</v>
      </c>
    </row>
    <row r="2774" spans="1:5">
      <c r="A2774">
        <v>1630653</v>
      </c>
      <c r="B2774" t="s">
        <v>2137</v>
      </c>
      <c r="C2774" t="s">
        <v>3818</v>
      </c>
      <c r="D2774" t="s">
        <v>4146</v>
      </c>
      <c r="E2774" t="str">
        <f t="shared" si="43"/>
        <v>東京都新宿区西新宿新宿センタービル（５３階）</v>
      </c>
    </row>
    <row r="2775" spans="1:5">
      <c r="A2775">
        <v>1630654</v>
      </c>
      <c r="B2775" t="s">
        <v>2137</v>
      </c>
      <c r="C2775" t="s">
        <v>3818</v>
      </c>
      <c r="D2775" t="s">
        <v>4147</v>
      </c>
      <c r="E2775" t="str">
        <f t="shared" si="43"/>
        <v>東京都新宿区西新宿新宿センタービル（５４階）</v>
      </c>
    </row>
    <row r="2776" spans="1:5">
      <c r="A2776">
        <v>1630690</v>
      </c>
      <c r="B2776" t="s">
        <v>2137</v>
      </c>
      <c r="C2776" t="s">
        <v>3818</v>
      </c>
      <c r="D2776" t="s">
        <v>4093</v>
      </c>
      <c r="E2776" t="str">
        <f t="shared" si="43"/>
        <v>東京都新宿区西新宿新宿センタービル（地階・階層不明）</v>
      </c>
    </row>
    <row r="2777" spans="1:5">
      <c r="A2777">
        <v>1630701</v>
      </c>
      <c r="B2777" t="s">
        <v>2137</v>
      </c>
      <c r="C2777" t="s">
        <v>3818</v>
      </c>
      <c r="D2777" t="s">
        <v>3875</v>
      </c>
      <c r="E2777" t="str">
        <f t="shared" si="43"/>
        <v>東京都新宿区西新宿小田急第一生命ビル（１階）</v>
      </c>
    </row>
    <row r="2778" spans="1:5">
      <c r="A2778">
        <v>1630702</v>
      </c>
      <c r="B2778" t="s">
        <v>2137</v>
      </c>
      <c r="C2778" t="s">
        <v>3818</v>
      </c>
      <c r="D2778" t="s">
        <v>3876</v>
      </c>
      <c r="E2778" t="str">
        <f t="shared" si="43"/>
        <v>東京都新宿区西新宿小田急第一生命ビル（２階）</v>
      </c>
    </row>
    <row r="2779" spans="1:5">
      <c r="A2779">
        <v>1630703</v>
      </c>
      <c r="B2779" t="s">
        <v>2137</v>
      </c>
      <c r="C2779" t="s">
        <v>3818</v>
      </c>
      <c r="D2779" t="s">
        <v>3877</v>
      </c>
      <c r="E2779" t="str">
        <f t="shared" si="43"/>
        <v>東京都新宿区西新宿小田急第一生命ビル（３階）</v>
      </c>
    </row>
    <row r="2780" spans="1:5">
      <c r="A2780">
        <v>1630704</v>
      </c>
      <c r="B2780" t="s">
        <v>2137</v>
      </c>
      <c r="C2780" t="s">
        <v>3818</v>
      </c>
      <c r="D2780" t="s">
        <v>3878</v>
      </c>
      <c r="E2780" t="str">
        <f t="shared" si="43"/>
        <v>東京都新宿区西新宿小田急第一生命ビル（４階）</v>
      </c>
    </row>
    <row r="2781" spans="1:5">
      <c r="A2781">
        <v>1630705</v>
      </c>
      <c r="B2781" t="s">
        <v>2137</v>
      </c>
      <c r="C2781" t="s">
        <v>3818</v>
      </c>
      <c r="D2781" t="s">
        <v>3879</v>
      </c>
      <c r="E2781" t="str">
        <f t="shared" si="43"/>
        <v>東京都新宿区西新宿小田急第一生命ビル（５階）</v>
      </c>
    </row>
    <row r="2782" spans="1:5">
      <c r="A2782">
        <v>1630706</v>
      </c>
      <c r="B2782" t="s">
        <v>2137</v>
      </c>
      <c r="C2782" t="s">
        <v>3818</v>
      </c>
      <c r="D2782" t="s">
        <v>3880</v>
      </c>
      <c r="E2782" t="str">
        <f t="shared" si="43"/>
        <v>東京都新宿区西新宿小田急第一生命ビル（６階）</v>
      </c>
    </row>
    <row r="2783" spans="1:5">
      <c r="A2783">
        <v>1630707</v>
      </c>
      <c r="B2783" t="s">
        <v>2137</v>
      </c>
      <c r="C2783" t="s">
        <v>3818</v>
      </c>
      <c r="D2783" t="s">
        <v>3881</v>
      </c>
      <c r="E2783" t="str">
        <f t="shared" si="43"/>
        <v>東京都新宿区西新宿小田急第一生命ビル（７階）</v>
      </c>
    </row>
    <row r="2784" spans="1:5">
      <c r="A2784">
        <v>1630708</v>
      </c>
      <c r="B2784" t="s">
        <v>2137</v>
      </c>
      <c r="C2784" t="s">
        <v>3818</v>
      </c>
      <c r="D2784" t="s">
        <v>3882</v>
      </c>
      <c r="E2784" t="str">
        <f t="shared" si="43"/>
        <v>東京都新宿区西新宿小田急第一生命ビル（８階）</v>
      </c>
    </row>
    <row r="2785" spans="1:5">
      <c r="A2785">
        <v>1630709</v>
      </c>
      <c r="B2785" t="s">
        <v>2137</v>
      </c>
      <c r="C2785" t="s">
        <v>3818</v>
      </c>
      <c r="D2785" t="s">
        <v>3883</v>
      </c>
      <c r="E2785" t="str">
        <f t="shared" si="43"/>
        <v>東京都新宿区西新宿小田急第一生命ビル（９階）</v>
      </c>
    </row>
    <row r="2786" spans="1:5">
      <c r="A2786">
        <v>1630710</v>
      </c>
      <c r="B2786" t="s">
        <v>2137</v>
      </c>
      <c r="C2786" t="s">
        <v>3818</v>
      </c>
      <c r="D2786" t="s">
        <v>3884</v>
      </c>
      <c r="E2786" t="str">
        <f t="shared" si="43"/>
        <v>東京都新宿区西新宿小田急第一生命ビル（１０階）</v>
      </c>
    </row>
    <row r="2787" spans="1:5">
      <c r="A2787">
        <v>1630711</v>
      </c>
      <c r="B2787" t="s">
        <v>2137</v>
      </c>
      <c r="C2787" t="s">
        <v>3818</v>
      </c>
      <c r="D2787" t="s">
        <v>3885</v>
      </c>
      <c r="E2787" t="str">
        <f t="shared" si="43"/>
        <v>東京都新宿区西新宿小田急第一生命ビル（１１階）</v>
      </c>
    </row>
    <row r="2788" spans="1:5">
      <c r="A2788">
        <v>1630712</v>
      </c>
      <c r="B2788" t="s">
        <v>2137</v>
      </c>
      <c r="C2788" t="s">
        <v>3818</v>
      </c>
      <c r="D2788" t="s">
        <v>3886</v>
      </c>
      <c r="E2788" t="str">
        <f t="shared" si="43"/>
        <v>東京都新宿区西新宿小田急第一生命ビル（１２階）</v>
      </c>
    </row>
    <row r="2789" spans="1:5">
      <c r="A2789">
        <v>1630713</v>
      </c>
      <c r="B2789" t="s">
        <v>2137</v>
      </c>
      <c r="C2789" t="s">
        <v>3818</v>
      </c>
      <c r="D2789" t="s">
        <v>3887</v>
      </c>
      <c r="E2789" t="str">
        <f t="shared" si="43"/>
        <v>東京都新宿区西新宿小田急第一生命ビル（１３階）</v>
      </c>
    </row>
    <row r="2790" spans="1:5">
      <c r="A2790">
        <v>1630714</v>
      </c>
      <c r="B2790" t="s">
        <v>2137</v>
      </c>
      <c r="C2790" t="s">
        <v>3818</v>
      </c>
      <c r="D2790" t="s">
        <v>3888</v>
      </c>
      <c r="E2790" t="str">
        <f t="shared" si="43"/>
        <v>東京都新宿区西新宿小田急第一生命ビル（１４階）</v>
      </c>
    </row>
    <row r="2791" spans="1:5">
      <c r="A2791">
        <v>1630715</v>
      </c>
      <c r="B2791" t="s">
        <v>2137</v>
      </c>
      <c r="C2791" t="s">
        <v>3818</v>
      </c>
      <c r="D2791" t="s">
        <v>3889</v>
      </c>
      <c r="E2791" t="str">
        <f t="shared" si="43"/>
        <v>東京都新宿区西新宿小田急第一生命ビル（１５階）</v>
      </c>
    </row>
    <row r="2792" spans="1:5">
      <c r="A2792">
        <v>1630716</v>
      </c>
      <c r="B2792" t="s">
        <v>2137</v>
      </c>
      <c r="C2792" t="s">
        <v>3818</v>
      </c>
      <c r="D2792" t="s">
        <v>3890</v>
      </c>
      <c r="E2792" t="str">
        <f t="shared" si="43"/>
        <v>東京都新宿区西新宿小田急第一生命ビル（１６階）</v>
      </c>
    </row>
    <row r="2793" spans="1:5">
      <c r="A2793">
        <v>1630717</v>
      </c>
      <c r="B2793" t="s">
        <v>2137</v>
      </c>
      <c r="C2793" t="s">
        <v>3818</v>
      </c>
      <c r="D2793" t="s">
        <v>3891</v>
      </c>
      <c r="E2793" t="str">
        <f t="shared" si="43"/>
        <v>東京都新宿区西新宿小田急第一生命ビル（１７階）</v>
      </c>
    </row>
    <row r="2794" spans="1:5">
      <c r="A2794">
        <v>1630718</v>
      </c>
      <c r="B2794" t="s">
        <v>2137</v>
      </c>
      <c r="C2794" t="s">
        <v>3818</v>
      </c>
      <c r="D2794" t="s">
        <v>3892</v>
      </c>
      <c r="E2794" t="str">
        <f t="shared" si="43"/>
        <v>東京都新宿区西新宿小田急第一生命ビル（１８階）</v>
      </c>
    </row>
    <row r="2795" spans="1:5">
      <c r="A2795">
        <v>1630719</v>
      </c>
      <c r="B2795" t="s">
        <v>2137</v>
      </c>
      <c r="C2795" t="s">
        <v>3818</v>
      </c>
      <c r="D2795" t="s">
        <v>3893</v>
      </c>
      <c r="E2795" t="str">
        <f t="shared" si="43"/>
        <v>東京都新宿区西新宿小田急第一生命ビル（１９階）</v>
      </c>
    </row>
    <row r="2796" spans="1:5">
      <c r="A2796">
        <v>1630720</v>
      </c>
      <c r="B2796" t="s">
        <v>2137</v>
      </c>
      <c r="C2796" t="s">
        <v>3818</v>
      </c>
      <c r="D2796" t="s">
        <v>3894</v>
      </c>
      <c r="E2796" t="str">
        <f t="shared" si="43"/>
        <v>東京都新宿区西新宿小田急第一生命ビル（２０階）</v>
      </c>
    </row>
    <row r="2797" spans="1:5">
      <c r="A2797">
        <v>1630721</v>
      </c>
      <c r="B2797" t="s">
        <v>2137</v>
      </c>
      <c r="C2797" t="s">
        <v>3818</v>
      </c>
      <c r="D2797" t="s">
        <v>3895</v>
      </c>
      <c r="E2797" t="str">
        <f t="shared" si="43"/>
        <v>東京都新宿区西新宿小田急第一生命ビル（２１階）</v>
      </c>
    </row>
    <row r="2798" spans="1:5">
      <c r="A2798">
        <v>1630722</v>
      </c>
      <c r="B2798" t="s">
        <v>2137</v>
      </c>
      <c r="C2798" t="s">
        <v>3818</v>
      </c>
      <c r="D2798" t="s">
        <v>3896</v>
      </c>
      <c r="E2798" t="str">
        <f t="shared" si="43"/>
        <v>東京都新宿区西新宿小田急第一生命ビル（２２階）</v>
      </c>
    </row>
    <row r="2799" spans="1:5">
      <c r="A2799">
        <v>1630723</v>
      </c>
      <c r="B2799" t="s">
        <v>2137</v>
      </c>
      <c r="C2799" t="s">
        <v>3818</v>
      </c>
      <c r="D2799" t="s">
        <v>3897</v>
      </c>
      <c r="E2799" t="str">
        <f t="shared" si="43"/>
        <v>東京都新宿区西新宿小田急第一生命ビル（２３階）</v>
      </c>
    </row>
    <row r="2800" spans="1:5">
      <c r="A2800">
        <v>1630724</v>
      </c>
      <c r="B2800" t="s">
        <v>2137</v>
      </c>
      <c r="C2800" t="s">
        <v>3818</v>
      </c>
      <c r="D2800" t="s">
        <v>3898</v>
      </c>
      <c r="E2800" t="str">
        <f t="shared" si="43"/>
        <v>東京都新宿区西新宿小田急第一生命ビル（２４階）</v>
      </c>
    </row>
    <row r="2801" spans="1:5">
      <c r="A2801">
        <v>1630725</v>
      </c>
      <c r="B2801" t="s">
        <v>2137</v>
      </c>
      <c r="C2801" t="s">
        <v>3818</v>
      </c>
      <c r="D2801" t="s">
        <v>3899</v>
      </c>
      <c r="E2801" t="str">
        <f t="shared" si="43"/>
        <v>東京都新宿区西新宿小田急第一生命ビル（２５階）</v>
      </c>
    </row>
    <row r="2802" spans="1:5">
      <c r="A2802">
        <v>1630726</v>
      </c>
      <c r="B2802" t="s">
        <v>2137</v>
      </c>
      <c r="C2802" t="s">
        <v>3818</v>
      </c>
      <c r="D2802" t="s">
        <v>3900</v>
      </c>
      <c r="E2802" t="str">
        <f t="shared" si="43"/>
        <v>東京都新宿区西新宿小田急第一生命ビル（２６階）</v>
      </c>
    </row>
    <row r="2803" spans="1:5">
      <c r="A2803">
        <v>1630790</v>
      </c>
      <c r="B2803" t="s">
        <v>2137</v>
      </c>
      <c r="C2803" t="s">
        <v>3818</v>
      </c>
      <c r="D2803" t="s">
        <v>3874</v>
      </c>
      <c r="E2803" t="str">
        <f t="shared" si="43"/>
        <v>東京都新宿区西新宿小田急第一生命ビル（地階・階層不明）</v>
      </c>
    </row>
    <row r="2804" spans="1:5">
      <c r="A2804">
        <v>1630801</v>
      </c>
      <c r="B2804" t="s">
        <v>2137</v>
      </c>
      <c r="C2804" t="s">
        <v>3818</v>
      </c>
      <c r="D2804" t="s">
        <v>3947</v>
      </c>
      <c r="E2804" t="str">
        <f t="shared" si="43"/>
        <v>東京都新宿区西新宿新宿ＮＳビル（１階）</v>
      </c>
    </row>
    <row r="2805" spans="1:5">
      <c r="A2805">
        <v>1630802</v>
      </c>
      <c r="B2805" t="s">
        <v>2137</v>
      </c>
      <c r="C2805" t="s">
        <v>3818</v>
      </c>
      <c r="D2805" t="s">
        <v>3948</v>
      </c>
      <c r="E2805" t="str">
        <f t="shared" si="43"/>
        <v>東京都新宿区西新宿新宿ＮＳビル（２階）</v>
      </c>
    </row>
    <row r="2806" spans="1:5">
      <c r="A2806">
        <v>1630803</v>
      </c>
      <c r="B2806" t="s">
        <v>2137</v>
      </c>
      <c r="C2806" t="s">
        <v>3818</v>
      </c>
      <c r="D2806" t="s">
        <v>3949</v>
      </c>
      <c r="E2806" t="str">
        <f t="shared" si="43"/>
        <v>東京都新宿区西新宿新宿ＮＳビル（３階）</v>
      </c>
    </row>
    <row r="2807" spans="1:5">
      <c r="A2807">
        <v>1630804</v>
      </c>
      <c r="B2807" t="s">
        <v>2137</v>
      </c>
      <c r="C2807" t="s">
        <v>3818</v>
      </c>
      <c r="D2807" t="s">
        <v>3950</v>
      </c>
      <c r="E2807" t="str">
        <f t="shared" si="43"/>
        <v>東京都新宿区西新宿新宿ＮＳビル（４階）</v>
      </c>
    </row>
    <row r="2808" spans="1:5">
      <c r="A2808">
        <v>1630805</v>
      </c>
      <c r="B2808" t="s">
        <v>2137</v>
      </c>
      <c r="C2808" t="s">
        <v>3818</v>
      </c>
      <c r="D2808" t="s">
        <v>3951</v>
      </c>
      <c r="E2808" t="str">
        <f t="shared" si="43"/>
        <v>東京都新宿区西新宿新宿ＮＳビル（５階）</v>
      </c>
    </row>
    <row r="2809" spans="1:5">
      <c r="A2809">
        <v>1630806</v>
      </c>
      <c r="B2809" t="s">
        <v>2137</v>
      </c>
      <c r="C2809" t="s">
        <v>3818</v>
      </c>
      <c r="D2809" t="s">
        <v>3952</v>
      </c>
      <c r="E2809" t="str">
        <f t="shared" si="43"/>
        <v>東京都新宿区西新宿新宿ＮＳビル（６階）</v>
      </c>
    </row>
    <row r="2810" spans="1:5">
      <c r="A2810">
        <v>1630807</v>
      </c>
      <c r="B2810" t="s">
        <v>2137</v>
      </c>
      <c r="C2810" t="s">
        <v>3818</v>
      </c>
      <c r="D2810" t="s">
        <v>3953</v>
      </c>
      <c r="E2810" t="str">
        <f t="shared" si="43"/>
        <v>東京都新宿区西新宿新宿ＮＳビル（７階）</v>
      </c>
    </row>
    <row r="2811" spans="1:5">
      <c r="A2811">
        <v>1630808</v>
      </c>
      <c r="B2811" t="s">
        <v>2137</v>
      </c>
      <c r="C2811" t="s">
        <v>3818</v>
      </c>
      <c r="D2811" t="s">
        <v>3954</v>
      </c>
      <c r="E2811" t="str">
        <f t="shared" si="43"/>
        <v>東京都新宿区西新宿新宿ＮＳビル（８階）</v>
      </c>
    </row>
    <row r="2812" spans="1:5">
      <c r="A2812">
        <v>1630809</v>
      </c>
      <c r="B2812" t="s">
        <v>2137</v>
      </c>
      <c r="C2812" t="s">
        <v>3818</v>
      </c>
      <c r="D2812" t="s">
        <v>3955</v>
      </c>
      <c r="E2812" t="str">
        <f t="shared" si="43"/>
        <v>東京都新宿区西新宿新宿ＮＳビル（９階）</v>
      </c>
    </row>
    <row r="2813" spans="1:5">
      <c r="A2813">
        <v>1630810</v>
      </c>
      <c r="B2813" t="s">
        <v>2137</v>
      </c>
      <c r="C2813" t="s">
        <v>3818</v>
      </c>
      <c r="D2813" t="s">
        <v>3956</v>
      </c>
      <c r="E2813" t="str">
        <f t="shared" si="43"/>
        <v>東京都新宿区西新宿新宿ＮＳビル（１０階）</v>
      </c>
    </row>
    <row r="2814" spans="1:5">
      <c r="A2814">
        <v>1630811</v>
      </c>
      <c r="B2814" t="s">
        <v>2137</v>
      </c>
      <c r="C2814" t="s">
        <v>3818</v>
      </c>
      <c r="D2814" t="s">
        <v>3957</v>
      </c>
      <c r="E2814" t="str">
        <f t="shared" si="43"/>
        <v>東京都新宿区西新宿新宿ＮＳビル（１１階）</v>
      </c>
    </row>
    <row r="2815" spans="1:5">
      <c r="A2815">
        <v>1630812</v>
      </c>
      <c r="B2815" t="s">
        <v>2137</v>
      </c>
      <c r="C2815" t="s">
        <v>3818</v>
      </c>
      <c r="D2815" t="s">
        <v>3958</v>
      </c>
      <c r="E2815" t="str">
        <f t="shared" si="43"/>
        <v>東京都新宿区西新宿新宿ＮＳビル（１２階）</v>
      </c>
    </row>
    <row r="2816" spans="1:5">
      <c r="A2816">
        <v>1630813</v>
      </c>
      <c r="B2816" t="s">
        <v>2137</v>
      </c>
      <c r="C2816" t="s">
        <v>3818</v>
      </c>
      <c r="D2816" t="s">
        <v>3959</v>
      </c>
      <c r="E2816" t="str">
        <f t="shared" si="43"/>
        <v>東京都新宿区西新宿新宿ＮＳビル（１３階）</v>
      </c>
    </row>
    <row r="2817" spans="1:5">
      <c r="A2817">
        <v>1630814</v>
      </c>
      <c r="B2817" t="s">
        <v>2137</v>
      </c>
      <c r="C2817" t="s">
        <v>3818</v>
      </c>
      <c r="D2817" t="s">
        <v>3960</v>
      </c>
      <c r="E2817" t="str">
        <f t="shared" ref="E2817:E2880" si="44">IF(D2817="以下に掲載がない場合",B2817&amp;C2817,B2817&amp;C2817&amp;D2817)</f>
        <v>東京都新宿区西新宿新宿ＮＳビル（１４階）</v>
      </c>
    </row>
    <row r="2818" spans="1:5">
      <c r="A2818">
        <v>1630815</v>
      </c>
      <c r="B2818" t="s">
        <v>2137</v>
      </c>
      <c r="C2818" t="s">
        <v>3818</v>
      </c>
      <c r="D2818" t="s">
        <v>3961</v>
      </c>
      <c r="E2818" t="str">
        <f t="shared" si="44"/>
        <v>東京都新宿区西新宿新宿ＮＳビル（１５階）</v>
      </c>
    </row>
    <row r="2819" spans="1:5">
      <c r="A2819">
        <v>1630816</v>
      </c>
      <c r="B2819" t="s">
        <v>2137</v>
      </c>
      <c r="C2819" t="s">
        <v>3818</v>
      </c>
      <c r="D2819" t="s">
        <v>3962</v>
      </c>
      <c r="E2819" t="str">
        <f t="shared" si="44"/>
        <v>東京都新宿区西新宿新宿ＮＳビル（１６階）</v>
      </c>
    </row>
    <row r="2820" spans="1:5">
      <c r="A2820">
        <v>1630817</v>
      </c>
      <c r="B2820" t="s">
        <v>2137</v>
      </c>
      <c r="C2820" t="s">
        <v>3818</v>
      </c>
      <c r="D2820" t="s">
        <v>3963</v>
      </c>
      <c r="E2820" t="str">
        <f t="shared" si="44"/>
        <v>東京都新宿区西新宿新宿ＮＳビル（１７階）</v>
      </c>
    </row>
    <row r="2821" spans="1:5">
      <c r="A2821">
        <v>1630818</v>
      </c>
      <c r="B2821" t="s">
        <v>2137</v>
      </c>
      <c r="C2821" t="s">
        <v>3818</v>
      </c>
      <c r="D2821" t="s">
        <v>3964</v>
      </c>
      <c r="E2821" t="str">
        <f t="shared" si="44"/>
        <v>東京都新宿区西新宿新宿ＮＳビル（１８階）</v>
      </c>
    </row>
    <row r="2822" spans="1:5">
      <c r="A2822">
        <v>1630819</v>
      </c>
      <c r="B2822" t="s">
        <v>2137</v>
      </c>
      <c r="C2822" t="s">
        <v>3818</v>
      </c>
      <c r="D2822" t="s">
        <v>3965</v>
      </c>
      <c r="E2822" t="str">
        <f t="shared" si="44"/>
        <v>東京都新宿区西新宿新宿ＮＳビル（１９階）</v>
      </c>
    </row>
    <row r="2823" spans="1:5">
      <c r="A2823">
        <v>1630820</v>
      </c>
      <c r="B2823" t="s">
        <v>2137</v>
      </c>
      <c r="C2823" t="s">
        <v>3818</v>
      </c>
      <c r="D2823" t="s">
        <v>3966</v>
      </c>
      <c r="E2823" t="str">
        <f t="shared" si="44"/>
        <v>東京都新宿区西新宿新宿ＮＳビル（２０階）</v>
      </c>
    </row>
    <row r="2824" spans="1:5">
      <c r="A2824">
        <v>1630821</v>
      </c>
      <c r="B2824" t="s">
        <v>2137</v>
      </c>
      <c r="C2824" t="s">
        <v>3818</v>
      </c>
      <c r="D2824" t="s">
        <v>3967</v>
      </c>
      <c r="E2824" t="str">
        <f t="shared" si="44"/>
        <v>東京都新宿区西新宿新宿ＮＳビル（２１階）</v>
      </c>
    </row>
    <row r="2825" spans="1:5">
      <c r="A2825">
        <v>1630822</v>
      </c>
      <c r="B2825" t="s">
        <v>2137</v>
      </c>
      <c r="C2825" t="s">
        <v>3818</v>
      </c>
      <c r="D2825" t="s">
        <v>3968</v>
      </c>
      <c r="E2825" t="str">
        <f t="shared" si="44"/>
        <v>東京都新宿区西新宿新宿ＮＳビル（２２階）</v>
      </c>
    </row>
    <row r="2826" spans="1:5">
      <c r="A2826">
        <v>1630823</v>
      </c>
      <c r="B2826" t="s">
        <v>2137</v>
      </c>
      <c r="C2826" t="s">
        <v>3818</v>
      </c>
      <c r="D2826" t="s">
        <v>3969</v>
      </c>
      <c r="E2826" t="str">
        <f t="shared" si="44"/>
        <v>東京都新宿区西新宿新宿ＮＳビル（２３階）</v>
      </c>
    </row>
    <row r="2827" spans="1:5">
      <c r="A2827">
        <v>1630824</v>
      </c>
      <c r="B2827" t="s">
        <v>2137</v>
      </c>
      <c r="C2827" t="s">
        <v>3818</v>
      </c>
      <c r="D2827" t="s">
        <v>3970</v>
      </c>
      <c r="E2827" t="str">
        <f t="shared" si="44"/>
        <v>東京都新宿区西新宿新宿ＮＳビル（２４階）</v>
      </c>
    </row>
    <row r="2828" spans="1:5">
      <c r="A2828">
        <v>1630825</v>
      </c>
      <c r="B2828" t="s">
        <v>2137</v>
      </c>
      <c r="C2828" t="s">
        <v>3818</v>
      </c>
      <c r="D2828" t="s">
        <v>3971</v>
      </c>
      <c r="E2828" t="str">
        <f t="shared" si="44"/>
        <v>東京都新宿区西新宿新宿ＮＳビル（２５階）</v>
      </c>
    </row>
    <row r="2829" spans="1:5">
      <c r="A2829">
        <v>1630826</v>
      </c>
      <c r="B2829" t="s">
        <v>2137</v>
      </c>
      <c r="C2829" t="s">
        <v>3818</v>
      </c>
      <c r="D2829" t="s">
        <v>3972</v>
      </c>
      <c r="E2829" t="str">
        <f t="shared" si="44"/>
        <v>東京都新宿区西新宿新宿ＮＳビル（２６階）</v>
      </c>
    </row>
    <row r="2830" spans="1:5">
      <c r="A2830">
        <v>1630827</v>
      </c>
      <c r="B2830" t="s">
        <v>2137</v>
      </c>
      <c r="C2830" t="s">
        <v>3818</v>
      </c>
      <c r="D2830" t="s">
        <v>3973</v>
      </c>
      <c r="E2830" t="str">
        <f t="shared" si="44"/>
        <v>東京都新宿区西新宿新宿ＮＳビル（２７階）</v>
      </c>
    </row>
    <row r="2831" spans="1:5">
      <c r="A2831">
        <v>1630828</v>
      </c>
      <c r="B2831" t="s">
        <v>2137</v>
      </c>
      <c r="C2831" t="s">
        <v>3818</v>
      </c>
      <c r="D2831" t="s">
        <v>3974</v>
      </c>
      <c r="E2831" t="str">
        <f t="shared" si="44"/>
        <v>東京都新宿区西新宿新宿ＮＳビル（２８階）</v>
      </c>
    </row>
    <row r="2832" spans="1:5">
      <c r="A2832">
        <v>1630829</v>
      </c>
      <c r="B2832" t="s">
        <v>2137</v>
      </c>
      <c r="C2832" t="s">
        <v>3818</v>
      </c>
      <c r="D2832" t="s">
        <v>3975</v>
      </c>
      <c r="E2832" t="str">
        <f t="shared" si="44"/>
        <v>東京都新宿区西新宿新宿ＮＳビル（２９階）</v>
      </c>
    </row>
    <row r="2833" spans="1:5">
      <c r="A2833">
        <v>1630830</v>
      </c>
      <c r="B2833" t="s">
        <v>2137</v>
      </c>
      <c r="C2833" t="s">
        <v>3818</v>
      </c>
      <c r="D2833" t="s">
        <v>3976</v>
      </c>
      <c r="E2833" t="str">
        <f t="shared" si="44"/>
        <v>東京都新宿区西新宿新宿ＮＳビル（３０階）</v>
      </c>
    </row>
    <row r="2834" spans="1:5">
      <c r="A2834">
        <v>1630890</v>
      </c>
      <c r="B2834" t="s">
        <v>2137</v>
      </c>
      <c r="C2834" t="s">
        <v>3818</v>
      </c>
      <c r="D2834" t="s">
        <v>3946</v>
      </c>
      <c r="E2834" t="str">
        <f t="shared" si="44"/>
        <v>東京都新宿区西新宿新宿ＮＳビル（地階・階層不明）</v>
      </c>
    </row>
    <row r="2835" spans="1:5">
      <c r="A2835">
        <v>1630901</v>
      </c>
      <c r="B2835" t="s">
        <v>2137</v>
      </c>
      <c r="C2835" t="s">
        <v>3818</v>
      </c>
      <c r="D2835" t="s">
        <v>4309</v>
      </c>
      <c r="E2835" t="str">
        <f t="shared" si="44"/>
        <v>東京都新宿区西新宿新宿モノリス（１階）</v>
      </c>
    </row>
    <row r="2836" spans="1:5">
      <c r="A2836">
        <v>1630902</v>
      </c>
      <c r="B2836" t="s">
        <v>2137</v>
      </c>
      <c r="C2836" t="s">
        <v>3818</v>
      </c>
      <c r="D2836" t="s">
        <v>4310</v>
      </c>
      <c r="E2836" t="str">
        <f t="shared" si="44"/>
        <v>東京都新宿区西新宿新宿モノリス（２階）</v>
      </c>
    </row>
    <row r="2837" spans="1:5">
      <c r="A2837">
        <v>1630903</v>
      </c>
      <c r="B2837" t="s">
        <v>2137</v>
      </c>
      <c r="C2837" t="s">
        <v>3818</v>
      </c>
      <c r="D2837" t="s">
        <v>4311</v>
      </c>
      <c r="E2837" t="str">
        <f t="shared" si="44"/>
        <v>東京都新宿区西新宿新宿モノリス（３階）</v>
      </c>
    </row>
    <row r="2838" spans="1:5">
      <c r="A2838">
        <v>1630904</v>
      </c>
      <c r="B2838" t="s">
        <v>2137</v>
      </c>
      <c r="C2838" t="s">
        <v>3818</v>
      </c>
      <c r="D2838" t="s">
        <v>4312</v>
      </c>
      <c r="E2838" t="str">
        <f t="shared" si="44"/>
        <v>東京都新宿区西新宿新宿モノリス（４階）</v>
      </c>
    </row>
    <row r="2839" spans="1:5">
      <c r="A2839">
        <v>1630905</v>
      </c>
      <c r="B2839" t="s">
        <v>2137</v>
      </c>
      <c r="C2839" t="s">
        <v>3818</v>
      </c>
      <c r="D2839" t="s">
        <v>4313</v>
      </c>
      <c r="E2839" t="str">
        <f t="shared" si="44"/>
        <v>東京都新宿区西新宿新宿モノリス（５階）</v>
      </c>
    </row>
    <row r="2840" spans="1:5">
      <c r="A2840">
        <v>1630906</v>
      </c>
      <c r="B2840" t="s">
        <v>2137</v>
      </c>
      <c r="C2840" t="s">
        <v>3818</v>
      </c>
      <c r="D2840" t="s">
        <v>4314</v>
      </c>
      <c r="E2840" t="str">
        <f t="shared" si="44"/>
        <v>東京都新宿区西新宿新宿モノリス（６階）</v>
      </c>
    </row>
    <row r="2841" spans="1:5">
      <c r="A2841">
        <v>1630907</v>
      </c>
      <c r="B2841" t="s">
        <v>2137</v>
      </c>
      <c r="C2841" t="s">
        <v>3818</v>
      </c>
      <c r="D2841" t="s">
        <v>4315</v>
      </c>
      <c r="E2841" t="str">
        <f t="shared" si="44"/>
        <v>東京都新宿区西新宿新宿モノリス（７階）</v>
      </c>
    </row>
    <row r="2842" spans="1:5">
      <c r="A2842">
        <v>1630908</v>
      </c>
      <c r="B2842" t="s">
        <v>2137</v>
      </c>
      <c r="C2842" t="s">
        <v>3818</v>
      </c>
      <c r="D2842" t="s">
        <v>4316</v>
      </c>
      <c r="E2842" t="str">
        <f t="shared" si="44"/>
        <v>東京都新宿区西新宿新宿モノリス（８階）</v>
      </c>
    </row>
    <row r="2843" spans="1:5">
      <c r="A2843">
        <v>1630909</v>
      </c>
      <c r="B2843" t="s">
        <v>2137</v>
      </c>
      <c r="C2843" t="s">
        <v>3818</v>
      </c>
      <c r="D2843" t="s">
        <v>4317</v>
      </c>
      <c r="E2843" t="str">
        <f t="shared" si="44"/>
        <v>東京都新宿区西新宿新宿モノリス（９階）</v>
      </c>
    </row>
    <row r="2844" spans="1:5">
      <c r="A2844">
        <v>1630910</v>
      </c>
      <c r="B2844" t="s">
        <v>2137</v>
      </c>
      <c r="C2844" t="s">
        <v>3818</v>
      </c>
      <c r="D2844" t="s">
        <v>4318</v>
      </c>
      <c r="E2844" t="str">
        <f t="shared" si="44"/>
        <v>東京都新宿区西新宿新宿モノリス（１０階）</v>
      </c>
    </row>
    <row r="2845" spans="1:5">
      <c r="A2845">
        <v>1630911</v>
      </c>
      <c r="B2845" t="s">
        <v>2137</v>
      </c>
      <c r="C2845" t="s">
        <v>3818</v>
      </c>
      <c r="D2845" t="s">
        <v>4319</v>
      </c>
      <c r="E2845" t="str">
        <f t="shared" si="44"/>
        <v>東京都新宿区西新宿新宿モノリス（１１階）</v>
      </c>
    </row>
    <row r="2846" spans="1:5">
      <c r="A2846">
        <v>1630912</v>
      </c>
      <c r="B2846" t="s">
        <v>2137</v>
      </c>
      <c r="C2846" t="s">
        <v>3818</v>
      </c>
      <c r="D2846" t="s">
        <v>4320</v>
      </c>
      <c r="E2846" t="str">
        <f t="shared" si="44"/>
        <v>東京都新宿区西新宿新宿モノリス（１２階）</v>
      </c>
    </row>
    <row r="2847" spans="1:5">
      <c r="A2847">
        <v>1630913</v>
      </c>
      <c r="B2847" t="s">
        <v>2137</v>
      </c>
      <c r="C2847" t="s">
        <v>3818</v>
      </c>
      <c r="D2847" t="s">
        <v>4321</v>
      </c>
      <c r="E2847" t="str">
        <f t="shared" si="44"/>
        <v>東京都新宿区西新宿新宿モノリス（１３階）</v>
      </c>
    </row>
    <row r="2848" spans="1:5">
      <c r="A2848">
        <v>1630914</v>
      </c>
      <c r="B2848" t="s">
        <v>2137</v>
      </c>
      <c r="C2848" t="s">
        <v>3818</v>
      </c>
      <c r="D2848" t="s">
        <v>4322</v>
      </c>
      <c r="E2848" t="str">
        <f t="shared" si="44"/>
        <v>東京都新宿区西新宿新宿モノリス（１４階）</v>
      </c>
    </row>
    <row r="2849" spans="1:5">
      <c r="A2849">
        <v>1630915</v>
      </c>
      <c r="B2849" t="s">
        <v>2137</v>
      </c>
      <c r="C2849" t="s">
        <v>3818</v>
      </c>
      <c r="D2849" t="s">
        <v>4323</v>
      </c>
      <c r="E2849" t="str">
        <f t="shared" si="44"/>
        <v>東京都新宿区西新宿新宿モノリス（１５階）</v>
      </c>
    </row>
    <row r="2850" spans="1:5">
      <c r="A2850">
        <v>1630916</v>
      </c>
      <c r="B2850" t="s">
        <v>2137</v>
      </c>
      <c r="C2850" t="s">
        <v>3818</v>
      </c>
      <c r="D2850" t="s">
        <v>4324</v>
      </c>
      <c r="E2850" t="str">
        <f t="shared" si="44"/>
        <v>東京都新宿区西新宿新宿モノリス（１６階）</v>
      </c>
    </row>
    <row r="2851" spans="1:5">
      <c r="A2851">
        <v>1630917</v>
      </c>
      <c r="B2851" t="s">
        <v>2137</v>
      </c>
      <c r="C2851" t="s">
        <v>3818</v>
      </c>
      <c r="D2851" t="s">
        <v>4325</v>
      </c>
      <c r="E2851" t="str">
        <f t="shared" si="44"/>
        <v>東京都新宿区西新宿新宿モノリス（１７階）</v>
      </c>
    </row>
    <row r="2852" spans="1:5">
      <c r="A2852">
        <v>1630918</v>
      </c>
      <c r="B2852" t="s">
        <v>2137</v>
      </c>
      <c r="C2852" t="s">
        <v>3818</v>
      </c>
      <c r="D2852" t="s">
        <v>4326</v>
      </c>
      <c r="E2852" t="str">
        <f t="shared" si="44"/>
        <v>東京都新宿区西新宿新宿モノリス（１８階）</v>
      </c>
    </row>
    <row r="2853" spans="1:5">
      <c r="A2853">
        <v>1630919</v>
      </c>
      <c r="B2853" t="s">
        <v>2137</v>
      </c>
      <c r="C2853" t="s">
        <v>3818</v>
      </c>
      <c r="D2853" t="s">
        <v>4327</v>
      </c>
      <c r="E2853" t="str">
        <f t="shared" si="44"/>
        <v>東京都新宿区西新宿新宿モノリス（１９階）</v>
      </c>
    </row>
    <row r="2854" spans="1:5">
      <c r="A2854">
        <v>1630920</v>
      </c>
      <c r="B2854" t="s">
        <v>2137</v>
      </c>
      <c r="C2854" t="s">
        <v>3818</v>
      </c>
      <c r="D2854" t="s">
        <v>4328</v>
      </c>
      <c r="E2854" t="str">
        <f t="shared" si="44"/>
        <v>東京都新宿区西新宿新宿モノリス（２０階）</v>
      </c>
    </row>
    <row r="2855" spans="1:5">
      <c r="A2855">
        <v>1630921</v>
      </c>
      <c r="B2855" t="s">
        <v>2137</v>
      </c>
      <c r="C2855" t="s">
        <v>3818</v>
      </c>
      <c r="D2855" t="s">
        <v>4329</v>
      </c>
      <c r="E2855" t="str">
        <f t="shared" si="44"/>
        <v>東京都新宿区西新宿新宿モノリス（２１階）</v>
      </c>
    </row>
    <row r="2856" spans="1:5">
      <c r="A2856">
        <v>1630922</v>
      </c>
      <c r="B2856" t="s">
        <v>2137</v>
      </c>
      <c r="C2856" t="s">
        <v>3818</v>
      </c>
      <c r="D2856" t="s">
        <v>4330</v>
      </c>
      <c r="E2856" t="str">
        <f t="shared" si="44"/>
        <v>東京都新宿区西新宿新宿モノリス（２２階）</v>
      </c>
    </row>
    <row r="2857" spans="1:5">
      <c r="A2857">
        <v>1630923</v>
      </c>
      <c r="B2857" t="s">
        <v>2137</v>
      </c>
      <c r="C2857" t="s">
        <v>3818</v>
      </c>
      <c r="D2857" t="s">
        <v>4331</v>
      </c>
      <c r="E2857" t="str">
        <f t="shared" si="44"/>
        <v>東京都新宿区西新宿新宿モノリス（２３階）</v>
      </c>
    </row>
    <row r="2858" spans="1:5">
      <c r="A2858">
        <v>1630924</v>
      </c>
      <c r="B2858" t="s">
        <v>2137</v>
      </c>
      <c r="C2858" t="s">
        <v>3818</v>
      </c>
      <c r="D2858" t="s">
        <v>4332</v>
      </c>
      <c r="E2858" t="str">
        <f t="shared" si="44"/>
        <v>東京都新宿区西新宿新宿モノリス（２４階）</v>
      </c>
    </row>
    <row r="2859" spans="1:5">
      <c r="A2859">
        <v>1630925</v>
      </c>
      <c r="B2859" t="s">
        <v>2137</v>
      </c>
      <c r="C2859" t="s">
        <v>3818</v>
      </c>
      <c r="D2859" t="s">
        <v>4333</v>
      </c>
      <c r="E2859" t="str">
        <f t="shared" si="44"/>
        <v>東京都新宿区西新宿新宿モノリス（２５階）</v>
      </c>
    </row>
    <row r="2860" spans="1:5">
      <c r="A2860">
        <v>1630926</v>
      </c>
      <c r="B2860" t="s">
        <v>2137</v>
      </c>
      <c r="C2860" t="s">
        <v>3818</v>
      </c>
      <c r="D2860" t="s">
        <v>4334</v>
      </c>
      <c r="E2860" t="str">
        <f t="shared" si="44"/>
        <v>東京都新宿区西新宿新宿モノリス（２６階）</v>
      </c>
    </row>
    <row r="2861" spans="1:5">
      <c r="A2861">
        <v>1630927</v>
      </c>
      <c r="B2861" t="s">
        <v>2137</v>
      </c>
      <c r="C2861" t="s">
        <v>3818</v>
      </c>
      <c r="D2861" t="s">
        <v>4335</v>
      </c>
      <c r="E2861" t="str">
        <f t="shared" si="44"/>
        <v>東京都新宿区西新宿新宿モノリス（２７階）</v>
      </c>
    </row>
    <row r="2862" spans="1:5">
      <c r="A2862">
        <v>1630928</v>
      </c>
      <c r="B2862" t="s">
        <v>2137</v>
      </c>
      <c r="C2862" t="s">
        <v>3818</v>
      </c>
      <c r="D2862" t="s">
        <v>4336</v>
      </c>
      <c r="E2862" t="str">
        <f t="shared" si="44"/>
        <v>東京都新宿区西新宿新宿モノリス（２８階）</v>
      </c>
    </row>
    <row r="2863" spans="1:5">
      <c r="A2863">
        <v>1630929</v>
      </c>
      <c r="B2863" t="s">
        <v>2137</v>
      </c>
      <c r="C2863" t="s">
        <v>3818</v>
      </c>
      <c r="D2863" t="s">
        <v>4337</v>
      </c>
      <c r="E2863" t="str">
        <f t="shared" si="44"/>
        <v>東京都新宿区西新宿新宿モノリス（２９階）</v>
      </c>
    </row>
    <row r="2864" spans="1:5">
      <c r="A2864">
        <v>1630930</v>
      </c>
      <c r="B2864" t="s">
        <v>2137</v>
      </c>
      <c r="C2864" t="s">
        <v>3818</v>
      </c>
      <c r="D2864" t="s">
        <v>4338</v>
      </c>
      <c r="E2864" t="str">
        <f t="shared" si="44"/>
        <v>東京都新宿区西新宿新宿モノリス（３０階）</v>
      </c>
    </row>
    <row r="2865" spans="1:5">
      <c r="A2865">
        <v>1630990</v>
      </c>
      <c r="B2865" t="s">
        <v>2137</v>
      </c>
      <c r="C2865" t="s">
        <v>3818</v>
      </c>
      <c r="D2865" t="s">
        <v>4308</v>
      </c>
      <c r="E2865" t="str">
        <f t="shared" si="44"/>
        <v>東京都新宿区西新宿新宿モノリス（地階・階層不明）</v>
      </c>
    </row>
    <row r="2866" spans="1:5">
      <c r="A2866">
        <v>1631001</v>
      </c>
      <c r="B2866" t="s">
        <v>2137</v>
      </c>
      <c r="C2866" t="s">
        <v>3818</v>
      </c>
      <c r="D2866" t="s">
        <v>4200</v>
      </c>
      <c r="E2866" t="str">
        <f t="shared" si="44"/>
        <v>東京都新宿区西新宿新宿パークタワー（１階）</v>
      </c>
    </row>
    <row r="2867" spans="1:5">
      <c r="A2867">
        <v>1631002</v>
      </c>
      <c r="B2867" t="s">
        <v>2137</v>
      </c>
      <c r="C2867" t="s">
        <v>3818</v>
      </c>
      <c r="D2867" t="s">
        <v>4201</v>
      </c>
      <c r="E2867" t="str">
        <f t="shared" si="44"/>
        <v>東京都新宿区西新宿新宿パークタワー（２階）</v>
      </c>
    </row>
    <row r="2868" spans="1:5">
      <c r="A2868">
        <v>1631003</v>
      </c>
      <c r="B2868" t="s">
        <v>2137</v>
      </c>
      <c r="C2868" t="s">
        <v>3818</v>
      </c>
      <c r="D2868" t="s">
        <v>4202</v>
      </c>
      <c r="E2868" t="str">
        <f t="shared" si="44"/>
        <v>東京都新宿区西新宿新宿パークタワー（３階）</v>
      </c>
    </row>
    <row r="2869" spans="1:5">
      <c r="A2869">
        <v>1631004</v>
      </c>
      <c r="B2869" t="s">
        <v>2137</v>
      </c>
      <c r="C2869" t="s">
        <v>3818</v>
      </c>
      <c r="D2869" t="s">
        <v>4203</v>
      </c>
      <c r="E2869" t="str">
        <f t="shared" si="44"/>
        <v>東京都新宿区西新宿新宿パークタワー（４階）</v>
      </c>
    </row>
    <row r="2870" spans="1:5">
      <c r="A2870">
        <v>1631005</v>
      </c>
      <c r="B2870" t="s">
        <v>2137</v>
      </c>
      <c r="C2870" t="s">
        <v>3818</v>
      </c>
      <c r="D2870" t="s">
        <v>4204</v>
      </c>
      <c r="E2870" t="str">
        <f t="shared" si="44"/>
        <v>東京都新宿区西新宿新宿パークタワー（５階）</v>
      </c>
    </row>
    <row r="2871" spans="1:5">
      <c r="A2871">
        <v>1631006</v>
      </c>
      <c r="B2871" t="s">
        <v>2137</v>
      </c>
      <c r="C2871" t="s">
        <v>3818</v>
      </c>
      <c r="D2871" t="s">
        <v>4205</v>
      </c>
      <c r="E2871" t="str">
        <f t="shared" si="44"/>
        <v>東京都新宿区西新宿新宿パークタワー（６階）</v>
      </c>
    </row>
    <row r="2872" spans="1:5">
      <c r="A2872">
        <v>1631007</v>
      </c>
      <c r="B2872" t="s">
        <v>2137</v>
      </c>
      <c r="C2872" t="s">
        <v>3818</v>
      </c>
      <c r="D2872" t="s">
        <v>4206</v>
      </c>
      <c r="E2872" t="str">
        <f t="shared" si="44"/>
        <v>東京都新宿区西新宿新宿パークタワー（７階）</v>
      </c>
    </row>
    <row r="2873" spans="1:5">
      <c r="A2873">
        <v>1631008</v>
      </c>
      <c r="B2873" t="s">
        <v>2137</v>
      </c>
      <c r="C2873" t="s">
        <v>3818</v>
      </c>
      <c r="D2873" t="s">
        <v>4207</v>
      </c>
      <c r="E2873" t="str">
        <f t="shared" si="44"/>
        <v>東京都新宿区西新宿新宿パークタワー（８階）</v>
      </c>
    </row>
    <row r="2874" spans="1:5">
      <c r="A2874">
        <v>1631009</v>
      </c>
      <c r="B2874" t="s">
        <v>2137</v>
      </c>
      <c r="C2874" t="s">
        <v>3818</v>
      </c>
      <c r="D2874" t="s">
        <v>4208</v>
      </c>
      <c r="E2874" t="str">
        <f t="shared" si="44"/>
        <v>東京都新宿区西新宿新宿パークタワー（９階）</v>
      </c>
    </row>
    <row r="2875" spans="1:5">
      <c r="A2875">
        <v>1631010</v>
      </c>
      <c r="B2875" t="s">
        <v>2137</v>
      </c>
      <c r="C2875" t="s">
        <v>3818</v>
      </c>
      <c r="D2875" t="s">
        <v>4209</v>
      </c>
      <c r="E2875" t="str">
        <f t="shared" si="44"/>
        <v>東京都新宿区西新宿新宿パークタワー（１０階）</v>
      </c>
    </row>
    <row r="2876" spans="1:5">
      <c r="A2876">
        <v>1631011</v>
      </c>
      <c r="B2876" t="s">
        <v>2137</v>
      </c>
      <c r="C2876" t="s">
        <v>3818</v>
      </c>
      <c r="D2876" t="s">
        <v>4210</v>
      </c>
      <c r="E2876" t="str">
        <f t="shared" si="44"/>
        <v>東京都新宿区西新宿新宿パークタワー（１１階）</v>
      </c>
    </row>
    <row r="2877" spans="1:5">
      <c r="A2877">
        <v>1631012</v>
      </c>
      <c r="B2877" t="s">
        <v>2137</v>
      </c>
      <c r="C2877" t="s">
        <v>3818</v>
      </c>
      <c r="D2877" t="s">
        <v>4211</v>
      </c>
      <c r="E2877" t="str">
        <f t="shared" si="44"/>
        <v>東京都新宿区西新宿新宿パークタワー（１２階）</v>
      </c>
    </row>
    <row r="2878" spans="1:5">
      <c r="A2878">
        <v>1631013</v>
      </c>
      <c r="B2878" t="s">
        <v>2137</v>
      </c>
      <c r="C2878" t="s">
        <v>3818</v>
      </c>
      <c r="D2878" t="s">
        <v>4212</v>
      </c>
      <c r="E2878" t="str">
        <f t="shared" si="44"/>
        <v>東京都新宿区西新宿新宿パークタワー（１３階）</v>
      </c>
    </row>
    <row r="2879" spans="1:5">
      <c r="A2879">
        <v>1631014</v>
      </c>
      <c r="B2879" t="s">
        <v>2137</v>
      </c>
      <c r="C2879" t="s">
        <v>3818</v>
      </c>
      <c r="D2879" t="s">
        <v>4213</v>
      </c>
      <c r="E2879" t="str">
        <f t="shared" si="44"/>
        <v>東京都新宿区西新宿新宿パークタワー（１４階）</v>
      </c>
    </row>
    <row r="2880" spans="1:5">
      <c r="A2880">
        <v>1631015</v>
      </c>
      <c r="B2880" t="s">
        <v>2137</v>
      </c>
      <c r="C2880" t="s">
        <v>3818</v>
      </c>
      <c r="D2880" t="s">
        <v>4214</v>
      </c>
      <c r="E2880" t="str">
        <f t="shared" si="44"/>
        <v>東京都新宿区西新宿新宿パークタワー（１５階）</v>
      </c>
    </row>
    <row r="2881" spans="1:5">
      <c r="A2881">
        <v>1631016</v>
      </c>
      <c r="B2881" t="s">
        <v>2137</v>
      </c>
      <c r="C2881" t="s">
        <v>3818</v>
      </c>
      <c r="D2881" t="s">
        <v>4215</v>
      </c>
      <c r="E2881" t="str">
        <f t="shared" ref="E2881:E2944" si="45">IF(D2881="以下に掲載がない場合",B2881&amp;C2881,B2881&amp;C2881&amp;D2881)</f>
        <v>東京都新宿区西新宿新宿パークタワー（１６階）</v>
      </c>
    </row>
    <row r="2882" spans="1:5">
      <c r="A2882">
        <v>1631017</v>
      </c>
      <c r="B2882" t="s">
        <v>2137</v>
      </c>
      <c r="C2882" t="s">
        <v>3818</v>
      </c>
      <c r="D2882" t="s">
        <v>4216</v>
      </c>
      <c r="E2882" t="str">
        <f t="shared" si="45"/>
        <v>東京都新宿区西新宿新宿パークタワー（１７階）</v>
      </c>
    </row>
    <row r="2883" spans="1:5">
      <c r="A2883">
        <v>1631018</v>
      </c>
      <c r="B2883" t="s">
        <v>2137</v>
      </c>
      <c r="C2883" t="s">
        <v>3818</v>
      </c>
      <c r="D2883" t="s">
        <v>4217</v>
      </c>
      <c r="E2883" t="str">
        <f t="shared" si="45"/>
        <v>東京都新宿区西新宿新宿パークタワー（１８階）</v>
      </c>
    </row>
    <row r="2884" spans="1:5">
      <c r="A2884">
        <v>1631019</v>
      </c>
      <c r="B2884" t="s">
        <v>2137</v>
      </c>
      <c r="C2884" t="s">
        <v>3818</v>
      </c>
      <c r="D2884" t="s">
        <v>4218</v>
      </c>
      <c r="E2884" t="str">
        <f t="shared" si="45"/>
        <v>東京都新宿区西新宿新宿パークタワー（１９階）</v>
      </c>
    </row>
    <row r="2885" spans="1:5">
      <c r="A2885">
        <v>1631020</v>
      </c>
      <c r="B2885" t="s">
        <v>2137</v>
      </c>
      <c r="C2885" t="s">
        <v>3818</v>
      </c>
      <c r="D2885" t="s">
        <v>4219</v>
      </c>
      <c r="E2885" t="str">
        <f t="shared" si="45"/>
        <v>東京都新宿区西新宿新宿パークタワー（２０階）</v>
      </c>
    </row>
    <row r="2886" spans="1:5">
      <c r="A2886">
        <v>1631021</v>
      </c>
      <c r="B2886" t="s">
        <v>2137</v>
      </c>
      <c r="C2886" t="s">
        <v>3818</v>
      </c>
      <c r="D2886" t="s">
        <v>4220</v>
      </c>
      <c r="E2886" t="str">
        <f t="shared" si="45"/>
        <v>東京都新宿区西新宿新宿パークタワー（２１階）</v>
      </c>
    </row>
    <row r="2887" spans="1:5">
      <c r="A2887">
        <v>1631022</v>
      </c>
      <c r="B2887" t="s">
        <v>2137</v>
      </c>
      <c r="C2887" t="s">
        <v>3818</v>
      </c>
      <c r="D2887" t="s">
        <v>4221</v>
      </c>
      <c r="E2887" t="str">
        <f t="shared" si="45"/>
        <v>東京都新宿区西新宿新宿パークタワー（２２階）</v>
      </c>
    </row>
    <row r="2888" spans="1:5">
      <c r="A2888">
        <v>1631023</v>
      </c>
      <c r="B2888" t="s">
        <v>2137</v>
      </c>
      <c r="C2888" t="s">
        <v>3818</v>
      </c>
      <c r="D2888" t="s">
        <v>4222</v>
      </c>
      <c r="E2888" t="str">
        <f t="shared" si="45"/>
        <v>東京都新宿区西新宿新宿パークタワー（２３階）</v>
      </c>
    </row>
    <row r="2889" spans="1:5">
      <c r="A2889">
        <v>1631024</v>
      </c>
      <c r="B2889" t="s">
        <v>2137</v>
      </c>
      <c r="C2889" t="s">
        <v>3818</v>
      </c>
      <c r="D2889" t="s">
        <v>4223</v>
      </c>
      <c r="E2889" t="str">
        <f t="shared" si="45"/>
        <v>東京都新宿区西新宿新宿パークタワー（２４階）</v>
      </c>
    </row>
    <row r="2890" spans="1:5">
      <c r="A2890">
        <v>1631025</v>
      </c>
      <c r="B2890" t="s">
        <v>2137</v>
      </c>
      <c r="C2890" t="s">
        <v>3818</v>
      </c>
      <c r="D2890" t="s">
        <v>4224</v>
      </c>
      <c r="E2890" t="str">
        <f t="shared" si="45"/>
        <v>東京都新宿区西新宿新宿パークタワー（２５階）</v>
      </c>
    </row>
    <row r="2891" spans="1:5">
      <c r="A2891">
        <v>1631026</v>
      </c>
      <c r="B2891" t="s">
        <v>2137</v>
      </c>
      <c r="C2891" t="s">
        <v>3818</v>
      </c>
      <c r="D2891" t="s">
        <v>4225</v>
      </c>
      <c r="E2891" t="str">
        <f t="shared" si="45"/>
        <v>東京都新宿区西新宿新宿パークタワー（２６階）</v>
      </c>
    </row>
    <row r="2892" spans="1:5">
      <c r="A2892">
        <v>1631027</v>
      </c>
      <c r="B2892" t="s">
        <v>2137</v>
      </c>
      <c r="C2892" t="s">
        <v>3818</v>
      </c>
      <c r="D2892" t="s">
        <v>4226</v>
      </c>
      <c r="E2892" t="str">
        <f t="shared" si="45"/>
        <v>東京都新宿区西新宿新宿パークタワー（２７階）</v>
      </c>
    </row>
    <row r="2893" spans="1:5">
      <c r="A2893">
        <v>1631028</v>
      </c>
      <c r="B2893" t="s">
        <v>2137</v>
      </c>
      <c r="C2893" t="s">
        <v>3818</v>
      </c>
      <c r="D2893" t="s">
        <v>4227</v>
      </c>
      <c r="E2893" t="str">
        <f t="shared" si="45"/>
        <v>東京都新宿区西新宿新宿パークタワー（２８階）</v>
      </c>
    </row>
    <row r="2894" spans="1:5">
      <c r="A2894">
        <v>1631029</v>
      </c>
      <c r="B2894" t="s">
        <v>2137</v>
      </c>
      <c r="C2894" t="s">
        <v>3818</v>
      </c>
      <c r="D2894" t="s">
        <v>4228</v>
      </c>
      <c r="E2894" t="str">
        <f t="shared" si="45"/>
        <v>東京都新宿区西新宿新宿パークタワー（２９階）</v>
      </c>
    </row>
    <row r="2895" spans="1:5">
      <c r="A2895">
        <v>1631030</v>
      </c>
      <c r="B2895" t="s">
        <v>2137</v>
      </c>
      <c r="C2895" t="s">
        <v>3818</v>
      </c>
      <c r="D2895" t="s">
        <v>4229</v>
      </c>
      <c r="E2895" t="str">
        <f t="shared" si="45"/>
        <v>東京都新宿区西新宿新宿パークタワー（３０階）</v>
      </c>
    </row>
    <row r="2896" spans="1:5">
      <c r="A2896">
        <v>1631031</v>
      </c>
      <c r="B2896" t="s">
        <v>2137</v>
      </c>
      <c r="C2896" t="s">
        <v>3818</v>
      </c>
      <c r="D2896" t="s">
        <v>4230</v>
      </c>
      <c r="E2896" t="str">
        <f t="shared" si="45"/>
        <v>東京都新宿区西新宿新宿パークタワー（３１階）</v>
      </c>
    </row>
    <row r="2897" spans="1:5">
      <c r="A2897">
        <v>1631032</v>
      </c>
      <c r="B2897" t="s">
        <v>2137</v>
      </c>
      <c r="C2897" t="s">
        <v>3818</v>
      </c>
      <c r="D2897" t="s">
        <v>4231</v>
      </c>
      <c r="E2897" t="str">
        <f t="shared" si="45"/>
        <v>東京都新宿区西新宿新宿パークタワー（３２階）</v>
      </c>
    </row>
    <row r="2898" spans="1:5">
      <c r="A2898">
        <v>1631033</v>
      </c>
      <c r="B2898" t="s">
        <v>2137</v>
      </c>
      <c r="C2898" t="s">
        <v>3818</v>
      </c>
      <c r="D2898" t="s">
        <v>4232</v>
      </c>
      <c r="E2898" t="str">
        <f t="shared" si="45"/>
        <v>東京都新宿区西新宿新宿パークタワー（３３階）</v>
      </c>
    </row>
    <row r="2899" spans="1:5">
      <c r="A2899">
        <v>1631034</v>
      </c>
      <c r="B2899" t="s">
        <v>2137</v>
      </c>
      <c r="C2899" t="s">
        <v>3818</v>
      </c>
      <c r="D2899" t="s">
        <v>4233</v>
      </c>
      <c r="E2899" t="str">
        <f t="shared" si="45"/>
        <v>東京都新宿区西新宿新宿パークタワー（３４階）</v>
      </c>
    </row>
    <row r="2900" spans="1:5">
      <c r="A2900">
        <v>1631035</v>
      </c>
      <c r="B2900" t="s">
        <v>2137</v>
      </c>
      <c r="C2900" t="s">
        <v>3818</v>
      </c>
      <c r="D2900" t="s">
        <v>4234</v>
      </c>
      <c r="E2900" t="str">
        <f t="shared" si="45"/>
        <v>東京都新宿区西新宿新宿パークタワー（３５階）</v>
      </c>
    </row>
    <row r="2901" spans="1:5">
      <c r="A2901">
        <v>1631036</v>
      </c>
      <c r="B2901" t="s">
        <v>2137</v>
      </c>
      <c r="C2901" t="s">
        <v>3818</v>
      </c>
      <c r="D2901" t="s">
        <v>4235</v>
      </c>
      <c r="E2901" t="str">
        <f t="shared" si="45"/>
        <v>東京都新宿区西新宿新宿パークタワー（３６階）</v>
      </c>
    </row>
    <row r="2902" spans="1:5">
      <c r="A2902">
        <v>1631037</v>
      </c>
      <c r="B2902" t="s">
        <v>2137</v>
      </c>
      <c r="C2902" t="s">
        <v>3818</v>
      </c>
      <c r="D2902" t="s">
        <v>4236</v>
      </c>
      <c r="E2902" t="str">
        <f t="shared" si="45"/>
        <v>東京都新宿区西新宿新宿パークタワー（３７階）</v>
      </c>
    </row>
    <row r="2903" spans="1:5">
      <c r="A2903">
        <v>1631038</v>
      </c>
      <c r="B2903" t="s">
        <v>2137</v>
      </c>
      <c r="C2903" t="s">
        <v>3818</v>
      </c>
      <c r="D2903" t="s">
        <v>4237</v>
      </c>
      <c r="E2903" t="str">
        <f t="shared" si="45"/>
        <v>東京都新宿区西新宿新宿パークタワー（３８階）</v>
      </c>
    </row>
    <row r="2904" spans="1:5">
      <c r="A2904">
        <v>1631039</v>
      </c>
      <c r="B2904" t="s">
        <v>2137</v>
      </c>
      <c r="C2904" t="s">
        <v>3818</v>
      </c>
      <c r="D2904" t="s">
        <v>4238</v>
      </c>
      <c r="E2904" t="str">
        <f t="shared" si="45"/>
        <v>東京都新宿区西新宿新宿パークタワー（３９階）</v>
      </c>
    </row>
    <row r="2905" spans="1:5">
      <c r="A2905">
        <v>1631040</v>
      </c>
      <c r="B2905" t="s">
        <v>2137</v>
      </c>
      <c r="C2905" t="s">
        <v>3818</v>
      </c>
      <c r="D2905" t="s">
        <v>4239</v>
      </c>
      <c r="E2905" t="str">
        <f t="shared" si="45"/>
        <v>東京都新宿区西新宿新宿パークタワー（４０階）</v>
      </c>
    </row>
    <row r="2906" spans="1:5">
      <c r="A2906">
        <v>1631041</v>
      </c>
      <c r="B2906" t="s">
        <v>2137</v>
      </c>
      <c r="C2906" t="s">
        <v>3818</v>
      </c>
      <c r="D2906" t="s">
        <v>4240</v>
      </c>
      <c r="E2906" t="str">
        <f t="shared" si="45"/>
        <v>東京都新宿区西新宿新宿パークタワー（４１階）</v>
      </c>
    </row>
    <row r="2907" spans="1:5">
      <c r="A2907">
        <v>1631042</v>
      </c>
      <c r="B2907" t="s">
        <v>2137</v>
      </c>
      <c r="C2907" t="s">
        <v>3818</v>
      </c>
      <c r="D2907" t="s">
        <v>4241</v>
      </c>
      <c r="E2907" t="str">
        <f t="shared" si="45"/>
        <v>東京都新宿区西新宿新宿パークタワー（４２階）</v>
      </c>
    </row>
    <row r="2908" spans="1:5">
      <c r="A2908">
        <v>1631043</v>
      </c>
      <c r="B2908" t="s">
        <v>2137</v>
      </c>
      <c r="C2908" t="s">
        <v>3818</v>
      </c>
      <c r="D2908" t="s">
        <v>4242</v>
      </c>
      <c r="E2908" t="str">
        <f t="shared" si="45"/>
        <v>東京都新宿区西新宿新宿パークタワー（４３階）</v>
      </c>
    </row>
    <row r="2909" spans="1:5">
      <c r="A2909">
        <v>1631044</v>
      </c>
      <c r="B2909" t="s">
        <v>2137</v>
      </c>
      <c r="C2909" t="s">
        <v>3818</v>
      </c>
      <c r="D2909" t="s">
        <v>4243</v>
      </c>
      <c r="E2909" t="str">
        <f t="shared" si="45"/>
        <v>東京都新宿区西新宿新宿パークタワー（４４階）</v>
      </c>
    </row>
    <row r="2910" spans="1:5">
      <c r="A2910">
        <v>1631045</v>
      </c>
      <c r="B2910" t="s">
        <v>2137</v>
      </c>
      <c r="C2910" t="s">
        <v>3818</v>
      </c>
      <c r="D2910" t="s">
        <v>4244</v>
      </c>
      <c r="E2910" t="str">
        <f t="shared" si="45"/>
        <v>東京都新宿区西新宿新宿パークタワー（４５階）</v>
      </c>
    </row>
    <row r="2911" spans="1:5">
      <c r="A2911">
        <v>1631046</v>
      </c>
      <c r="B2911" t="s">
        <v>2137</v>
      </c>
      <c r="C2911" t="s">
        <v>3818</v>
      </c>
      <c r="D2911" t="s">
        <v>4245</v>
      </c>
      <c r="E2911" t="str">
        <f t="shared" si="45"/>
        <v>東京都新宿区西新宿新宿パークタワー（４６階）</v>
      </c>
    </row>
    <row r="2912" spans="1:5">
      <c r="A2912">
        <v>1631047</v>
      </c>
      <c r="B2912" t="s">
        <v>2137</v>
      </c>
      <c r="C2912" t="s">
        <v>3818</v>
      </c>
      <c r="D2912" t="s">
        <v>4246</v>
      </c>
      <c r="E2912" t="str">
        <f t="shared" si="45"/>
        <v>東京都新宿区西新宿新宿パークタワー（４７階）</v>
      </c>
    </row>
    <row r="2913" spans="1:5">
      <c r="A2913">
        <v>1631048</v>
      </c>
      <c r="B2913" t="s">
        <v>2137</v>
      </c>
      <c r="C2913" t="s">
        <v>3818</v>
      </c>
      <c r="D2913" t="s">
        <v>4247</v>
      </c>
      <c r="E2913" t="str">
        <f t="shared" si="45"/>
        <v>東京都新宿区西新宿新宿パークタワー（４８階）</v>
      </c>
    </row>
    <row r="2914" spans="1:5">
      <c r="A2914">
        <v>1631049</v>
      </c>
      <c r="B2914" t="s">
        <v>2137</v>
      </c>
      <c r="C2914" t="s">
        <v>3818</v>
      </c>
      <c r="D2914" t="s">
        <v>4248</v>
      </c>
      <c r="E2914" t="str">
        <f t="shared" si="45"/>
        <v>東京都新宿区西新宿新宿パークタワー（４９階）</v>
      </c>
    </row>
    <row r="2915" spans="1:5">
      <c r="A2915">
        <v>1631050</v>
      </c>
      <c r="B2915" t="s">
        <v>2137</v>
      </c>
      <c r="C2915" t="s">
        <v>3818</v>
      </c>
      <c r="D2915" t="s">
        <v>4249</v>
      </c>
      <c r="E2915" t="str">
        <f t="shared" si="45"/>
        <v>東京都新宿区西新宿新宿パークタワー（５０階）</v>
      </c>
    </row>
    <row r="2916" spans="1:5">
      <c r="A2916">
        <v>1631051</v>
      </c>
      <c r="B2916" t="s">
        <v>2137</v>
      </c>
      <c r="C2916" t="s">
        <v>3818</v>
      </c>
      <c r="D2916" t="s">
        <v>4250</v>
      </c>
      <c r="E2916" t="str">
        <f t="shared" si="45"/>
        <v>東京都新宿区西新宿新宿パークタワー（５１階）</v>
      </c>
    </row>
    <row r="2917" spans="1:5">
      <c r="A2917">
        <v>1631052</v>
      </c>
      <c r="B2917" t="s">
        <v>2137</v>
      </c>
      <c r="C2917" t="s">
        <v>3818</v>
      </c>
      <c r="D2917" t="s">
        <v>4251</v>
      </c>
      <c r="E2917" t="str">
        <f t="shared" si="45"/>
        <v>東京都新宿区西新宿新宿パークタワー（５２階）</v>
      </c>
    </row>
    <row r="2918" spans="1:5">
      <c r="A2918">
        <v>1631090</v>
      </c>
      <c r="B2918" t="s">
        <v>2137</v>
      </c>
      <c r="C2918" t="s">
        <v>3818</v>
      </c>
      <c r="D2918" t="s">
        <v>4199</v>
      </c>
      <c r="E2918" t="str">
        <f t="shared" si="45"/>
        <v>東京都新宿区西新宿新宿パークタワー（地階・階層不明）</v>
      </c>
    </row>
    <row r="2919" spans="1:5">
      <c r="A2919">
        <v>1631101</v>
      </c>
      <c r="B2919" t="s">
        <v>2137</v>
      </c>
      <c r="C2919" t="s">
        <v>3818</v>
      </c>
      <c r="D2919" t="s">
        <v>4010</v>
      </c>
      <c r="E2919" t="str">
        <f t="shared" si="45"/>
        <v>東京都新宿区西新宿新宿スクエアタワー（１階）</v>
      </c>
    </row>
    <row r="2920" spans="1:5">
      <c r="A2920">
        <v>1631102</v>
      </c>
      <c r="B2920" t="s">
        <v>2137</v>
      </c>
      <c r="C2920" t="s">
        <v>3818</v>
      </c>
      <c r="D2920" t="s">
        <v>4011</v>
      </c>
      <c r="E2920" t="str">
        <f t="shared" si="45"/>
        <v>東京都新宿区西新宿新宿スクエアタワー（２階）</v>
      </c>
    </row>
    <row r="2921" spans="1:5">
      <c r="A2921">
        <v>1631103</v>
      </c>
      <c r="B2921" t="s">
        <v>2137</v>
      </c>
      <c r="C2921" t="s">
        <v>3818</v>
      </c>
      <c r="D2921" t="s">
        <v>4012</v>
      </c>
      <c r="E2921" t="str">
        <f t="shared" si="45"/>
        <v>東京都新宿区西新宿新宿スクエアタワー（３階）</v>
      </c>
    </row>
    <row r="2922" spans="1:5">
      <c r="A2922">
        <v>1631104</v>
      </c>
      <c r="B2922" t="s">
        <v>2137</v>
      </c>
      <c r="C2922" t="s">
        <v>3818</v>
      </c>
      <c r="D2922" t="s">
        <v>4013</v>
      </c>
      <c r="E2922" t="str">
        <f t="shared" si="45"/>
        <v>東京都新宿区西新宿新宿スクエアタワー（４階）</v>
      </c>
    </row>
    <row r="2923" spans="1:5">
      <c r="A2923">
        <v>1631105</v>
      </c>
      <c r="B2923" t="s">
        <v>2137</v>
      </c>
      <c r="C2923" t="s">
        <v>3818</v>
      </c>
      <c r="D2923" t="s">
        <v>4014</v>
      </c>
      <c r="E2923" t="str">
        <f t="shared" si="45"/>
        <v>東京都新宿区西新宿新宿スクエアタワー（５階）</v>
      </c>
    </row>
    <row r="2924" spans="1:5">
      <c r="A2924">
        <v>1631106</v>
      </c>
      <c r="B2924" t="s">
        <v>2137</v>
      </c>
      <c r="C2924" t="s">
        <v>3818</v>
      </c>
      <c r="D2924" t="s">
        <v>4015</v>
      </c>
      <c r="E2924" t="str">
        <f t="shared" si="45"/>
        <v>東京都新宿区西新宿新宿スクエアタワー（６階）</v>
      </c>
    </row>
    <row r="2925" spans="1:5">
      <c r="A2925">
        <v>1631107</v>
      </c>
      <c r="B2925" t="s">
        <v>2137</v>
      </c>
      <c r="C2925" t="s">
        <v>3818</v>
      </c>
      <c r="D2925" t="s">
        <v>4016</v>
      </c>
      <c r="E2925" t="str">
        <f t="shared" si="45"/>
        <v>東京都新宿区西新宿新宿スクエアタワー（７階）</v>
      </c>
    </row>
    <row r="2926" spans="1:5">
      <c r="A2926">
        <v>1631108</v>
      </c>
      <c r="B2926" t="s">
        <v>2137</v>
      </c>
      <c r="C2926" t="s">
        <v>3818</v>
      </c>
      <c r="D2926" t="s">
        <v>4017</v>
      </c>
      <c r="E2926" t="str">
        <f t="shared" si="45"/>
        <v>東京都新宿区西新宿新宿スクエアタワー（８階）</v>
      </c>
    </row>
    <row r="2927" spans="1:5">
      <c r="A2927">
        <v>1631109</v>
      </c>
      <c r="B2927" t="s">
        <v>2137</v>
      </c>
      <c r="C2927" t="s">
        <v>3818</v>
      </c>
      <c r="D2927" t="s">
        <v>4018</v>
      </c>
      <c r="E2927" t="str">
        <f t="shared" si="45"/>
        <v>東京都新宿区西新宿新宿スクエアタワー（９階）</v>
      </c>
    </row>
    <row r="2928" spans="1:5">
      <c r="A2928">
        <v>1631110</v>
      </c>
      <c r="B2928" t="s">
        <v>2137</v>
      </c>
      <c r="C2928" t="s">
        <v>3818</v>
      </c>
      <c r="D2928" t="s">
        <v>4019</v>
      </c>
      <c r="E2928" t="str">
        <f t="shared" si="45"/>
        <v>東京都新宿区西新宿新宿スクエアタワー（１０階）</v>
      </c>
    </row>
    <row r="2929" spans="1:5">
      <c r="A2929">
        <v>1631111</v>
      </c>
      <c r="B2929" t="s">
        <v>2137</v>
      </c>
      <c r="C2929" t="s">
        <v>3818</v>
      </c>
      <c r="D2929" t="s">
        <v>4020</v>
      </c>
      <c r="E2929" t="str">
        <f t="shared" si="45"/>
        <v>東京都新宿区西新宿新宿スクエアタワー（１１階）</v>
      </c>
    </row>
    <row r="2930" spans="1:5">
      <c r="A2930">
        <v>1631112</v>
      </c>
      <c r="B2930" t="s">
        <v>2137</v>
      </c>
      <c r="C2930" t="s">
        <v>3818</v>
      </c>
      <c r="D2930" t="s">
        <v>4021</v>
      </c>
      <c r="E2930" t="str">
        <f t="shared" si="45"/>
        <v>東京都新宿区西新宿新宿スクエアタワー（１２階）</v>
      </c>
    </row>
    <row r="2931" spans="1:5">
      <c r="A2931">
        <v>1631113</v>
      </c>
      <c r="B2931" t="s">
        <v>2137</v>
      </c>
      <c r="C2931" t="s">
        <v>3818</v>
      </c>
      <c r="D2931" t="s">
        <v>4022</v>
      </c>
      <c r="E2931" t="str">
        <f t="shared" si="45"/>
        <v>東京都新宿区西新宿新宿スクエアタワー（１３階）</v>
      </c>
    </row>
    <row r="2932" spans="1:5">
      <c r="A2932">
        <v>1631114</v>
      </c>
      <c r="B2932" t="s">
        <v>2137</v>
      </c>
      <c r="C2932" t="s">
        <v>3818</v>
      </c>
      <c r="D2932" t="s">
        <v>4023</v>
      </c>
      <c r="E2932" t="str">
        <f t="shared" si="45"/>
        <v>東京都新宿区西新宿新宿スクエアタワー（１４階）</v>
      </c>
    </row>
    <row r="2933" spans="1:5">
      <c r="A2933">
        <v>1631115</v>
      </c>
      <c r="B2933" t="s">
        <v>2137</v>
      </c>
      <c r="C2933" t="s">
        <v>3818</v>
      </c>
      <c r="D2933" t="s">
        <v>4024</v>
      </c>
      <c r="E2933" t="str">
        <f t="shared" si="45"/>
        <v>東京都新宿区西新宿新宿スクエアタワー（１５階）</v>
      </c>
    </row>
    <row r="2934" spans="1:5">
      <c r="A2934">
        <v>1631116</v>
      </c>
      <c r="B2934" t="s">
        <v>2137</v>
      </c>
      <c r="C2934" t="s">
        <v>3818</v>
      </c>
      <c r="D2934" t="s">
        <v>4025</v>
      </c>
      <c r="E2934" t="str">
        <f t="shared" si="45"/>
        <v>東京都新宿区西新宿新宿スクエアタワー（１６階）</v>
      </c>
    </row>
    <row r="2935" spans="1:5">
      <c r="A2935">
        <v>1631117</v>
      </c>
      <c r="B2935" t="s">
        <v>2137</v>
      </c>
      <c r="C2935" t="s">
        <v>3818</v>
      </c>
      <c r="D2935" t="s">
        <v>4026</v>
      </c>
      <c r="E2935" t="str">
        <f t="shared" si="45"/>
        <v>東京都新宿区西新宿新宿スクエアタワー（１７階）</v>
      </c>
    </row>
    <row r="2936" spans="1:5">
      <c r="A2936">
        <v>1631118</v>
      </c>
      <c r="B2936" t="s">
        <v>2137</v>
      </c>
      <c r="C2936" t="s">
        <v>3818</v>
      </c>
      <c r="D2936" t="s">
        <v>4027</v>
      </c>
      <c r="E2936" t="str">
        <f t="shared" si="45"/>
        <v>東京都新宿区西新宿新宿スクエアタワー（１８階）</v>
      </c>
    </row>
    <row r="2937" spans="1:5">
      <c r="A2937">
        <v>1631119</v>
      </c>
      <c r="B2937" t="s">
        <v>2137</v>
      </c>
      <c r="C2937" t="s">
        <v>3818</v>
      </c>
      <c r="D2937" t="s">
        <v>4028</v>
      </c>
      <c r="E2937" t="str">
        <f t="shared" si="45"/>
        <v>東京都新宿区西新宿新宿スクエアタワー（１９階）</v>
      </c>
    </row>
    <row r="2938" spans="1:5">
      <c r="A2938">
        <v>1631120</v>
      </c>
      <c r="B2938" t="s">
        <v>2137</v>
      </c>
      <c r="C2938" t="s">
        <v>3818</v>
      </c>
      <c r="D2938" t="s">
        <v>4029</v>
      </c>
      <c r="E2938" t="str">
        <f t="shared" si="45"/>
        <v>東京都新宿区西新宿新宿スクエアタワー（２０階）</v>
      </c>
    </row>
    <row r="2939" spans="1:5">
      <c r="A2939">
        <v>1631121</v>
      </c>
      <c r="B2939" t="s">
        <v>2137</v>
      </c>
      <c r="C2939" t="s">
        <v>3818</v>
      </c>
      <c r="D2939" t="s">
        <v>4030</v>
      </c>
      <c r="E2939" t="str">
        <f t="shared" si="45"/>
        <v>東京都新宿区西新宿新宿スクエアタワー（２１階）</v>
      </c>
    </row>
    <row r="2940" spans="1:5">
      <c r="A2940">
        <v>1631122</v>
      </c>
      <c r="B2940" t="s">
        <v>2137</v>
      </c>
      <c r="C2940" t="s">
        <v>3818</v>
      </c>
      <c r="D2940" t="s">
        <v>4031</v>
      </c>
      <c r="E2940" t="str">
        <f t="shared" si="45"/>
        <v>東京都新宿区西新宿新宿スクエアタワー（２２階）</v>
      </c>
    </row>
    <row r="2941" spans="1:5">
      <c r="A2941">
        <v>1631123</v>
      </c>
      <c r="B2941" t="s">
        <v>2137</v>
      </c>
      <c r="C2941" t="s">
        <v>3818</v>
      </c>
      <c r="D2941" t="s">
        <v>4032</v>
      </c>
      <c r="E2941" t="str">
        <f t="shared" si="45"/>
        <v>東京都新宿区西新宿新宿スクエアタワー（２３階）</v>
      </c>
    </row>
    <row r="2942" spans="1:5">
      <c r="A2942">
        <v>1631124</v>
      </c>
      <c r="B2942" t="s">
        <v>2137</v>
      </c>
      <c r="C2942" t="s">
        <v>3818</v>
      </c>
      <c r="D2942" t="s">
        <v>4033</v>
      </c>
      <c r="E2942" t="str">
        <f t="shared" si="45"/>
        <v>東京都新宿区西新宿新宿スクエアタワー（２４階）</v>
      </c>
    </row>
    <row r="2943" spans="1:5">
      <c r="A2943">
        <v>1631125</v>
      </c>
      <c r="B2943" t="s">
        <v>2137</v>
      </c>
      <c r="C2943" t="s">
        <v>3818</v>
      </c>
      <c r="D2943" t="s">
        <v>4034</v>
      </c>
      <c r="E2943" t="str">
        <f t="shared" si="45"/>
        <v>東京都新宿区西新宿新宿スクエアタワー（２５階）</v>
      </c>
    </row>
    <row r="2944" spans="1:5">
      <c r="A2944">
        <v>1631126</v>
      </c>
      <c r="B2944" t="s">
        <v>2137</v>
      </c>
      <c r="C2944" t="s">
        <v>3818</v>
      </c>
      <c r="D2944" t="s">
        <v>4035</v>
      </c>
      <c r="E2944" t="str">
        <f t="shared" si="45"/>
        <v>東京都新宿区西新宿新宿スクエアタワー（２６階）</v>
      </c>
    </row>
    <row r="2945" spans="1:5">
      <c r="A2945">
        <v>1631127</v>
      </c>
      <c r="B2945" t="s">
        <v>2137</v>
      </c>
      <c r="C2945" t="s">
        <v>3818</v>
      </c>
      <c r="D2945" t="s">
        <v>4036</v>
      </c>
      <c r="E2945" t="str">
        <f t="shared" ref="E2945:E3008" si="46">IF(D2945="以下に掲載がない場合",B2945&amp;C2945,B2945&amp;C2945&amp;D2945)</f>
        <v>東京都新宿区西新宿新宿スクエアタワー（２７階）</v>
      </c>
    </row>
    <row r="2946" spans="1:5">
      <c r="A2946">
        <v>1631128</v>
      </c>
      <c r="B2946" t="s">
        <v>2137</v>
      </c>
      <c r="C2946" t="s">
        <v>3818</v>
      </c>
      <c r="D2946" t="s">
        <v>4037</v>
      </c>
      <c r="E2946" t="str">
        <f t="shared" si="46"/>
        <v>東京都新宿区西新宿新宿スクエアタワー（２８階）</v>
      </c>
    </row>
    <row r="2947" spans="1:5">
      <c r="A2947">
        <v>1631129</v>
      </c>
      <c r="B2947" t="s">
        <v>2137</v>
      </c>
      <c r="C2947" t="s">
        <v>3818</v>
      </c>
      <c r="D2947" t="s">
        <v>4038</v>
      </c>
      <c r="E2947" t="str">
        <f t="shared" si="46"/>
        <v>東京都新宿区西新宿新宿スクエアタワー（２９階）</v>
      </c>
    </row>
    <row r="2948" spans="1:5">
      <c r="A2948">
        <v>1631130</v>
      </c>
      <c r="B2948" t="s">
        <v>2137</v>
      </c>
      <c r="C2948" t="s">
        <v>3818</v>
      </c>
      <c r="D2948" t="s">
        <v>4039</v>
      </c>
      <c r="E2948" t="str">
        <f t="shared" si="46"/>
        <v>東京都新宿区西新宿新宿スクエアタワー（３０階）</v>
      </c>
    </row>
    <row r="2949" spans="1:5">
      <c r="A2949">
        <v>1631190</v>
      </c>
      <c r="B2949" t="s">
        <v>2137</v>
      </c>
      <c r="C2949" t="s">
        <v>3818</v>
      </c>
      <c r="D2949" t="s">
        <v>4009</v>
      </c>
      <c r="E2949" t="str">
        <f t="shared" si="46"/>
        <v>東京都新宿区西新宿新宿スクエアタワー（地階・階層不明）</v>
      </c>
    </row>
    <row r="2950" spans="1:5">
      <c r="A2950">
        <v>1631301</v>
      </c>
      <c r="B2950" t="s">
        <v>2137</v>
      </c>
      <c r="C2950" t="s">
        <v>3818</v>
      </c>
      <c r="D2950" t="s">
        <v>3902</v>
      </c>
      <c r="E2950" t="str">
        <f t="shared" si="46"/>
        <v>東京都新宿区西新宿新宿アイランドタワー（１階）</v>
      </c>
    </row>
    <row r="2951" spans="1:5">
      <c r="A2951">
        <v>1631302</v>
      </c>
      <c r="B2951" t="s">
        <v>2137</v>
      </c>
      <c r="C2951" t="s">
        <v>3818</v>
      </c>
      <c r="D2951" t="s">
        <v>3903</v>
      </c>
      <c r="E2951" t="str">
        <f t="shared" si="46"/>
        <v>東京都新宿区西新宿新宿アイランドタワー（２階）</v>
      </c>
    </row>
    <row r="2952" spans="1:5">
      <c r="A2952">
        <v>1631303</v>
      </c>
      <c r="B2952" t="s">
        <v>2137</v>
      </c>
      <c r="C2952" t="s">
        <v>3818</v>
      </c>
      <c r="D2952" t="s">
        <v>3904</v>
      </c>
      <c r="E2952" t="str">
        <f t="shared" si="46"/>
        <v>東京都新宿区西新宿新宿アイランドタワー（３階）</v>
      </c>
    </row>
    <row r="2953" spans="1:5">
      <c r="A2953">
        <v>1631304</v>
      </c>
      <c r="B2953" t="s">
        <v>2137</v>
      </c>
      <c r="C2953" t="s">
        <v>3818</v>
      </c>
      <c r="D2953" t="s">
        <v>3905</v>
      </c>
      <c r="E2953" t="str">
        <f t="shared" si="46"/>
        <v>東京都新宿区西新宿新宿アイランドタワー（４階）</v>
      </c>
    </row>
    <row r="2954" spans="1:5">
      <c r="A2954">
        <v>1631305</v>
      </c>
      <c r="B2954" t="s">
        <v>2137</v>
      </c>
      <c r="C2954" t="s">
        <v>3818</v>
      </c>
      <c r="D2954" t="s">
        <v>3906</v>
      </c>
      <c r="E2954" t="str">
        <f t="shared" si="46"/>
        <v>東京都新宿区西新宿新宿アイランドタワー（５階）</v>
      </c>
    </row>
    <row r="2955" spans="1:5">
      <c r="A2955">
        <v>1631306</v>
      </c>
      <c r="B2955" t="s">
        <v>2137</v>
      </c>
      <c r="C2955" t="s">
        <v>3818</v>
      </c>
      <c r="D2955" t="s">
        <v>3907</v>
      </c>
      <c r="E2955" t="str">
        <f t="shared" si="46"/>
        <v>東京都新宿区西新宿新宿アイランドタワー（６階）</v>
      </c>
    </row>
    <row r="2956" spans="1:5">
      <c r="A2956">
        <v>1631307</v>
      </c>
      <c r="B2956" t="s">
        <v>2137</v>
      </c>
      <c r="C2956" t="s">
        <v>3818</v>
      </c>
      <c r="D2956" t="s">
        <v>3908</v>
      </c>
      <c r="E2956" t="str">
        <f t="shared" si="46"/>
        <v>東京都新宿区西新宿新宿アイランドタワー（７階）</v>
      </c>
    </row>
    <row r="2957" spans="1:5">
      <c r="A2957">
        <v>1631308</v>
      </c>
      <c r="B2957" t="s">
        <v>2137</v>
      </c>
      <c r="C2957" t="s">
        <v>3818</v>
      </c>
      <c r="D2957" t="s">
        <v>3909</v>
      </c>
      <c r="E2957" t="str">
        <f t="shared" si="46"/>
        <v>東京都新宿区西新宿新宿アイランドタワー（８階）</v>
      </c>
    </row>
    <row r="2958" spans="1:5">
      <c r="A2958">
        <v>1631309</v>
      </c>
      <c r="B2958" t="s">
        <v>2137</v>
      </c>
      <c r="C2958" t="s">
        <v>3818</v>
      </c>
      <c r="D2958" t="s">
        <v>3910</v>
      </c>
      <c r="E2958" t="str">
        <f t="shared" si="46"/>
        <v>東京都新宿区西新宿新宿アイランドタワー（９階）</v>
      </c>
    </row>
    <row r="2959" spans="1:5">
      <c r="A2959">
        <v>1631310</v>
      </c>
      <c r="B2959" t="s">
        <v>2137</v>
      </c>
      <c r="C2959" t="s">
        <v>3818</v>
      </c>
      <c r="D2959" t="s">
        <v>3911</v>
      </c>
      <c r="E2959" t="str">
        <f t="shared" si="46"/>
        <v>東京都新宿区西新宿新宿アイランドタワー（１０階）</v>
      </c>
    </row>
    <row r="2960" spans="1:5">
      <c r="A2960">
        <v>1631311</v>
      </c>
      <c r="B2960" t="s">
        <v>2137</v>
      </c>
      <c r="C2960" t="s">
        <v>3818</v>
      </c>
      <c r="D2960" t="s">
        <v>3912</v>
      </c>
      <c r="E2960" t="str">
        <f t="shared" si="46"/>
        <v>東京都新宿区西新宿新宿アイランドタワー（１１階）</v>
      </c>
    </row>
    <row r="2961" spans="1:5">
      <c r="A2961">
        <v>1631312</v>
      </c>
      <c r="B2961" t="s">
        <v>2137</v>
      </c>
      <c r="C2961" t="s">
        <v>3818</v>
      </c>
      <c r="D2961" t="s">
        <v>3913</v>
      </c>
      <c r="E2961" t="str">
        <f t="shared" si="46"/>
        <v>東京都新宿区西新宿新宿アイランドタワー（１２階）</v>
      </c>
    </row>
    <row r="2962" spans="1:5">
      <c r="A2962">
        <v>1631313</v>
      </c>
      <c r="B2962" t="s">
        <v>2137</v>
      </c>
      <c r="C2962" t="s">
        <v>3818</v>
      </c>
      <c r="D2962" t="s">
        <v>3914</v>
      </c>
      <c r="E2962" t="str">
        <f t="shared" si="46"/>
        <v>東京都新宿区西新宿新宿アイランドタワー（１３階）</v>
      </c>
    </row>
    <row r="2963" spans="1:5">
      <c r="A2963">
        <v>1631314</v>
      </c>
      <c r="B2963" t="s">
        <v>2137</v>
      </c>
      <c r="C2963" t="s">
        <v>3818</v>
      </c>
      <c r="D2963" t="s">
        <v>3915</v>
      </c>
      <c r="E2963" t="str">
        <f t="shared" si="46"/>
        <v>東京都新宿区西新宿新宿アイランドタワー（１４階）</v>
      </c>
    </row>
    <row r="2964" spans="1:5">
      <c r="A2964">
        <v>1631315</v>
      </c>
      <c r="B2964" t="s">
        <v>2137</v>
      </c>
      <c r="C2964" t="s">
        <v>3818</v>
      </c>
      <c r="D2964" t="s">
        <v>3916</v>
      </c>
      <c r="E2964" t="str">
        <f t="shared" si="46"/>
        <v>東京都新宿区西新宿新宿アイランドタワー（１５階）</v>
      </c>
    </row>
    <row r="2965" spans="1:5">
      <c r="A2965">
        <v>1631316</v>
      </c>
      <c r="B2965" t="s">
        <v>2137</v>
      </c>
      <c r="C2965" t="s">
        <v>3818</v>
      </c>
      <c r="D2965" t="s">
        <v>3917</v>
      </c>
      <c r="E2965" t="str">
        <f t="shared" si="46"/>
        <v>東京都新宿区西新宿新宿アイランドタワー（１６階）</v>
      </c>
    </row>
    <row r="2966" spans="1:5">
      <c r="A2966">
        <v>1631317</v>
      </c>
      <c r="B2966" t="s">
        <v>2137</v>
      </c>
      <c r="C2966" t="s">
        <v>3818</v>
      </c>
      <c r="D2966" t="s">
        <v>3918</v>
      </c>
      <c r="E2966" t="str">
        <f t="shared" si="46"/>
        <v>東京都新宿区西新宿新宿アイランドタワー（１７階）</v>
      </c>
    </row>
    <row r="2967" spans="1:5">
      <c r="A2967">
        <v>1631318</v>
      </c>
      <c r="B2967" t="s">
        <v>2137</v>
      </c>
      <c r="C2967" t="s">
        <v>3818</v>
      </c>
      <c r="D2967" t="s">
        <v>3919</v>
      </c>
      <c r="E2967" t="str">
        <f t="shared" si="46"/>
        <v>東京都新宿区西新宿新宿アイランドタワー（１８階）</v>
      </c>
    </row>
    <row r="2968" spans="1:5">
      <c r="A2968">
        <v>1631319</v>
      </c>
      <c r="B2968" t="s">
        <v>2137</v>
      </c>
      <c r="C2968" t="s">
        <v>3818</v>
      </c>
      <c r="D2968" t="s">
        <v>3920</v>
      </c>
      <c r="E2968" t="str">
        <f t="shared" si="46"/>
        <v>東京都新宿区西新宿新宿アイランドタワー（１９階）</v>
      </c>
    </row>
    <row r="2969" spans="1:5">
      <c r="A2969">
        <v>1631320</v>
      </c>
      <c r="B2969" t="s">
        <v>2137</v>
      </c>
      <c r="C2969" t="s">
        <v>3818</v>
      </c>
      <c r="D2969" t="s">
        <v>3921</v>
      </c>
      <c r="E2969" t="str">
        <f t="shared" si="46"/>
        <v>東京都新宿区西新宿新宿アイランドタワー（２０階）</v>
      </c>
    </row>
    <row r="2970" spans="1:5">
      <c r="A2970">
        <v>1631321</v>
      </c>
      <c r="B2970" t="s">
        <v>2137</v>
      </c>
      <c r="C2970" t="s">
        <v>3818</v>
      </c>
      <c r="D2970" t="s">
        <v>3922</v>
      </c>
      <c r="E2970" t="str">
        <f t="shared" si="46"/>
        <v>東京都新宿区西新宿新宿アイランドタワー（２１階）</v>
      </c>
    </row>
    <row r="2971" spans="1:5">
      <c r="A2971">
        <v>1631322</v>
      </c>
      <c r="B2971" t="s">
        <v>2137</v>
      </c>
      <c r="C2971" t="s">
        <v>3818</v>
      </c>
      <c r="D2971" t="s">
        <v>3923</v>
      </c>
      <c r="E2971" t="str">
        <f t="shared" si="46"/>
        <v>東京都新宿区西新宿新宿アイランドタワー（２２階）</v>
      </c>
    </row>
    <row r="2972" spans="1:5">
      <c r="A2972">
        <v>1631323</v>
      </c>
      <c r="B2972" t="s">
        <v>2137</v>
      </c>
      <c r="C2972" t="s">
        <v>3818</v>
      </c>
      <c r="D2972" t="s">
        <v>3924</v>
      </c>
      <c r="E2972" t="str">
        <f t="shared" si="46"/>
        <v>東京都新宿区西新宿新宿アイランドタワー（２３階）</v>
      </c>
    </row>
    <row r="2973" spans="1:5">
      <c r="A2973">
        <v>1631324</v>
      </c>
      <c r="B2973" t="s">
        <v>2137</v>
      </c>
      <c r="C2973" t="s">
        <v>3818</v>
      </c>
      <c r="D2973" t="s">
        <v>3925</v>
      </c>
      <c r="E2973" t="str">
        <f t="shared" si="46"/>
        <v>東京都新宿区西新宿新宿アイランドタワー（２４階）</v>
      </c>
    </row>
    <row r="2974" spans="1:5">
      <c r="A2974">
        <v>1631325</v>
      </c>
      <c r="B2974" t="s">
        <v>2137</v>
      </c>
      <c r="C2974" t="s">
        <v>3818</v>
      </c>
      <c r="D2974" t="s">
        <v>3926</v>
      </c>
      <c r="E2974" t="str">
        <f t="shared" si="46"/>
        <v>東京都新宿区西新宿新宿アイランドタワー（２５階）</v>
      </c>
    </row>
    <row r="2975" spans="1:5">
      <c r="A2975">
        <v>1631326</v>
      </c>
      <c r="B2975" t="s">
        <v>2137</v>
      </c>
      <c r="C2975" t="s">
        <v>3818</v>
      </c>
      <c r="D2975" t="s">
        <v>3927</v>
      </c>
      <c r="E2975" t="str">
        <f t="shared" si="46"/>
        <v>東京都新宿区西新宿新宿アイランドタワー（２６階）</v>
      </c>
    </row>
    <row r="2976" spans="1:5">
      <c r="A2976">
        <v>1631327</v>
      </c>
      <c r="B2976" t="s">
        <v>2137</v>
      </c>
      <c r="C2976" t="s">
        <v>3818</v>
      </c>
      <c r="D2976" t="s">
        <v>3928</v>
      </c>
      <c r="E2976" t="str">
        <f t="shared" si="46"/>
        <v>東京都新宿区西新宿新宿アイランドタワー（２７階）</v>
      </c>
    </row>
    <row r="2977" spans="1:5">
      <c r="A2977">
        <v>1631328</v>
      </c>
      <c r="B2977" t="s">
        <v>2137</v>
      </c>
      <c r="C2977" t="s">
        <v>3818</v>
      </c>
      <c r="D2977" t="s">
        <v>3929</v>
      </c>
      <c r="E2977" t="str">
        <f t="shared" si="46"/>
        <v>東京都新宿区西新宿新宿アイランドタワー（２８階）</v>
      </c>
    </row>
    <row r="2978" spans="1:5">
      <c r="A2978">
        <v>1631329</v>
      </c>
      <c r="B2978" t="s">
        <v>2137</v>
      </c>
      <c r="C2978" t="s">
        <v>3818</v>
      </c>
      <c r="D2978" t="s">
        <v>3930</v>
      </c>
      <c r="E2978" t="str">
        <f t="shared" si="46"/>
        <v>東京都新宿区西新宿新宿アイランドタワー（２９階）</v>
      </c>
    </row>
    <row r="2979" spans="1:5">
      <c r="A2979">
        <v>1631330</v>
      </c>
      <c r="B2979" t="s">
        <v>2137</v>
      </c>
      <c r="C2979" t="s">
        <v>3818</v>
      </c>
      <c r="D2979" t="s">
        <v>3931</v>
      </c>
      <c r="E2979" t="str">
        <f t="shared" si="46"/>
        <v>東京都新宿区西新宿新宿アイランドタワー（３０階）</v>
      </c>
    </row>
    <row r="2980" spans="1:5">
      <c r="A2980">
        <v>1631331</v>
      </c>
      <c r="B2980" t="s">
        <v>2137</v>
      </c>
      <c r="C2980" t="s">
        <v>3818</v>
      </c>
      <c r="D2980" t="s">
        <v>3932</v>
      </c>
      <c r="E2980" t="str">
        <f t="shared" si="46"/>
        <v>東京都新宿区西新宿新宿アイランドタワー（３１階）</v>
      </c>
    </row>
    <row r="2981" spans="1:5">
      <c r="A2981">
        <v>1631332</v>
      </c>
      <c r="B2981" t="s">
        <v>2137</v>
      </c>
      <c r="C2981" t="s">
        <v>3818</v>
      </c>
      <c r="D2981" t="s">
        <v>3933</v>
      </c>
      <c r="E2981" t="str">
        <f t="shared" si="46"/>
        <v>東京都新宿区西新宿新宿アイランドタワー（３２階）</v>
      </c>
    </row>
    <row r="2982" spans="1:5">
      <c r="A2982">
        <v>1631333</v>
      </c>
      <c r="B2982" t="s">
        <v>2137</v>
      </c>
      <c r="C2982" t="s">
        <v>3818</v>
      </c>
      <c r="D2982" t="s">
        <v>3934</v>
      </c>
      <c r="E2982" t="str">
        <f t="shared" si="46"/>
        <v>東京都新宿区西新宿新宿アイランドタワー（３３階）</v>
      </c>
    </row>
    <row r="2983" spans="1:5">
      <c r="A2983">
        <v>1631334</v>
      </c>
      <c r="B2983" t="s">
        <v>2137</v>
      </c>
      <c r="C2983" t="s">
        <v>3818</v>
      </c>
      <c r="D2983" t="s">
        <v>3935</v>
      </c>
      <c r="E2983" t="str">
        <f t="shared" si="46"/>
        <v>東京都新宿区西新宿新宿アイランドタワー（３４階）</v>
      </c>
    </row>
    <row r="2984" spans="1:5">
      <c r="A2984">
        <v>1631335</v>
      </c>
      <c r="B2984" t="s">
        <v>2137</v>
      </c>
      <c r="C2984" t="s">
        <v>3818</v>
      </c>
      <c r="D2984" t="s">
        <v>3936</v>
      </c>
      <c r="E2984" t="str">
        <f t="shared" si="46"/>
        <v>東京都新宿区西新宿新宿アイランドタワー（３５階）</v>
      </c>
    </row>
    <row r="2985" spans="1:5">
      <c r="A2985">
        <v>1631336</v>
      </c>
      <c r="B2985" t="s">
        <v>2137</v>
      </c>
      <c r="C2985" t="s">
        <v>3818</v>
      </c>
      <c r="D2985" t="s">
        <v>3937</v>
      </c>
      <c r="E2985" t="str">
        <f t="shared" si="46"/>
        <v>東京都新宿区西新宿新宿アイランドタワー（３６階）</v>
      </c>
    </row>
    <row r="2986" spans="1:5">
      <c r="A2986">
        <v>1631337</v>
      </c>
      <c r="B2986" t="s">
        <v>2137</v>
      </c>
      <c r="C2986" t="s">
        <v>3818</v>
      </c>
      <c r="D2986" t="s">
        <v>3938</v>
      </c>
      <c r="E2986" t="str">
        <f t="shared" si="46"/>
        <v>東京都新宿区西新宿新宿アイランドタワー（３７階）</v>
      </c>
    </row>
    <row r="2987" spans="1:5">
      <c r="A2987">
        <v>1631338</v>
      </c>
      <c r="B2987" t="s">
        <v>2137</v>
      </c>
      <c r="C2987" t="s">
        <v>3818</v>
      </c>
      <c r="D2987" t="s">
        <v>3939</v>
      </c>
      <c r="E2987" t="str">
        <f t="shared" si="46"/>
        <v>東京都新宿区西新宿新宿アイランドタワー（３８階）</v>
      </c>
    </row>
    <row r="2988" spans="1:5">
      <c r="A2988">
        <v>1631339</v>
      </c>
      <c r="B2988" t="s">
        <v>2137</v>
      </c>
      <c r="C2988" t="s">
        <v>3818</v>
      </c>
      <c r="D2988" t="s">
        <v>3940</v>
      </c>
      <c r="E2988" t="str">
        <f t="shared" si="46"/>
        <v>東京都新宿区西新宿新宿アイランドタワー（３９階）</v>
      </c>
    </row>
    <row r="2989" spans="1:5">
      <c r="A2989">
        <v>1631340</v>
      </c>
      <c r="B2989" t="s">
        <v>2137</v>
      </c>
      <c r="C2989" t="s">
        <v>3818</v>
      </c>
      <c r="D2989" t="s">
        <v>3941</v>
      </c>
      <c r="E2989" t="str">
        <f t="shared" si="46"/>
        <v>東京都新宿区西新宿新宿アイランドタワー（４０階）</v>
      </c>
    </row>
    <row r="2990" spans="1:5">
      <c r="A2990">
        <v>1631341</v>
      </c>
      <c r="B2990" t="s">
        <v>2137</v>
      </c>
      <c r="C2990" t="s">
        <v>3818</v>
      </c>
      <c r="D2990" t="s">
        <v>3942</v>
      </c>
      <c r="E2990" t="str">
        <f t="shared" si="46"/>
        <v>東京都新宿区西新宿新宿アイランドタワー（４１階）</v>
      </c>
    </row>
    <row r="2991" spans="1:5">
      <c r="A2991">
        <v>1631342</v>
      </c>
      <c r="B2991" t="s">
        <v>2137</v>
      </c>
      <c r="C2991" t="s">
        <v>3818</v>
      </c>
      <c r="D2991" t="s">
        <v>3943</v>
      </c>
      <c r="E2991" t="str">
        <f t="shared" si="46"/>
        <v>東京都新宿区西新宿新宿アイランドタワー（４２階）</v>
      </c>
    </row>
    <row r="2992" spans="1:5">
      <c r="A2992">
        <v>1631343</v>
      </c>
      <c r="B2992" t="s">
        <v>2137</v>
      </c>
      <c r="C2992" t="s">
        <v>3818</v>
      </c>
      <c r="D2992" t="s">
        <v>3944</v>
      </c>
      <c r="E2992" t="str">
        <f t="shared" si="46"/>
        <v>東京都新宿区西新宿新宿アイランドタワー（４３階）</v>
      </c>
    </row>
    <row r="2993" spans="1:5">
      <c r="A2993">
        <v>1631344</v>
      </c>
      <c r="B2993" t="s">
        <v>2137</v>
      </c>
      <c r="C2993" t="s">
        <v>3818</v>
      </c>
      <c r="D2993" t="s">
        <v>3945</v>
      </c>
      <c r="E2993" t="str">
        <f t="shared" si="46"/>
        <v>東京都新宿区西新宿新宿アイランドタワー（４４階）</v>
      </c>
    </row>
    <row r="2994" spans="1:5">
      <c r="A2994">
        <v>1631390</v>
      </c>
      <c r="B2994" t="s">
        <v>2137</v>
      </c>
      <c r="C2994" t="s">
        <v>3818</v>
      </c>
      <c r="D2994" t="s">
        <v>3901</v>
      </c>
      <c r="E2994" t="str">
        <f t="shared" si="46"/>
        <v>東京都新宿区西新宿新宿アイランドタワー（地階・階層不明）</v>
      </c>
    </row>
    <row r="2995" spans="1:5">
      <c r="A2995">
        <v>1631401</v>
      </c>
      <c r="B2995" t="s">
        <v>2137</v>
      </c>
      <c r="C2995" t="s">
        <v>3818</v>
      </c>
      <c r="D2995" t="s">
        <v>4419</v>
      </c>
      <c r="E2995" t="str">
        <f t="shared" si="46"/>
        <v>東京都新宿区西新宿東京オペラシティ（１階）</v>
      </c>
    </row>
    <row r="2996" spans="1:5">
      <c r="A2996">
        <v>1631402</v>
      </c>
      <c r="B2996" t="s">
        <v>2137</v>
      </c>
      <c r="C2996" t="s">
        <v>3818</v>
      </c>
      <c r="D2996" t="s">
        <v>4420</v>
      </c>
      <c r="E2996" t="str">
        <f t="shared" si="46"/>
        <v>東京都新宿区西新宿東京オペラシティ（２階）</v>
      </c>
    </row>
    <row r="2997" spans="1:5">
      <c r="A2997">
        <v>1631403</v>
      </c>
      <c r="B2997" t="s">
        <v>2137</v>
      </c>
      <c r="C2997" t="s">
        <v>3818</v>
      </c>
      <c r="D2997" t="s">
        <v>4421</v>
      </c>
      <c r="E2997" t="str">
        <f t="shared" si="46"/>
        <v>東京都新宿区西新宿東京オペラシティ（３階）</v>
      </c>
    </row>
    <row r="2998" spans="1:5">
      <c r="A2998">
        <v>1631404</v>
      </c>
      <c r="B2998" t="s">
        <v>2137</v>
      </c>
      <c r="C2998" t="s">
        <v>3818</v>
      </c>
      <c r="D2998" t="s">
        <v>4422</v>
      </c>
      <c r="E2998" t="str">
        <f t="shared" si="46"/>
        <v>東京都新宿区西新宿東京オペラシティ（４階）</v>
      </c>
    </row>
    <row r="2999" spans="1:5">
      <c r="A2999">
        <v>1631405</v>
      </c>
      <c r="B2999" t="s">
        <v>2137</v>
      </c>
      <c r="C2999" t="s">
        <v>3818</v>
      </c>
      <c r="D2999" t="s">
        <v>4423</v>
      </c>
      <c r="E2999" t="str">
        <f t="shared" si="46"/>
        <v>東京都新宿区西新宿東京オペラシティ（５階）</v>
      </c>
    </row>
    <row r="3000" spans="1:5">
      <c r="A3000">
        <v>1631406</v>
      </c>
      <c r="B3000" t="s">
        <v>2137</v>
      </c>
      <c r="C3000" t="s">
        <v>3818</v>
      </c>
      <c r="D3000" t="s">
        <v>4424</v>
      </c>
      <c r="E3000" t="str">
        <f t="shared" si="46"/>
        <v>東京都新宿区西新宿東京オペラシティ（６階）</v>
      </c>
    </row>
    <row r="3001" spans="1:5">
      <c r="A3001">
        <v>1631407</v>
      </c>
      <c r="B3001" t="s">
        <v>2137</v>
      </c>
      <c r="C3001" t="s">
        <v>3818</v>
      </c>
      <c r="D3001" t="s">
        <v>4425</v>
      </c>
      <c r="E3001" t="str">
        <f t="shared" si="46"/>
        <v>東京都新宿区西新宿東京オペラシティ（７階）</v>
      </c>
    </row>
    <row r="3002" spans="1:5">
      <c r="A3002">
        <v>1631408</v>
      </c>
      <c r="B3002" t="s">
        <v>2137</v>
      </c>
      <c r="C3002" t="s">
        <v>3818</v>
      </c>
      <c r="D3002" t="s">
        <v>4426</v>
      </c>
      <c r="E3002" t="str">
        <f t="shared" si="46"/>
        <v>東京都新宿区西新宿東京オペラシティ（８階）</v>
      </c>
    </row>
    <row r="3003" spans="1:5">
      <c r="A3003">
        <v>1631409</v>
      </c>
      <c r="B3003" t="s">
        <v>2137</v>
      </c>
      <c r="C3003" t="s">
        <v>3818</v>
      </c>
      <c r="D3003" t="s">
        <v>4427</v>
      </c>
      <c r="E3003" t="str">
        <f t="shared" si="46"/>
        <v>東京都新宿区西新宿東京オペラシティ（９階）</v>
      </c>
    </row>
    <row r="3004" spans="1:5">
      <c r="A3004">
        <v>1631410</v>
      </c>
      <c r="B3004" t="s">
        <v>2137</v>
      </c>
      <c r="C3004" t="s">
        <v>3818</v>
      </c>
      <c r="D3004" t="s">
        <v>4428</v>
      </c>
      <c r="E3004" t="str">
        <f t="shared" si="46"/>
        <v>東京都新宿区西新宿東京オペラシティ（１０階）</v>
      </c>
    </row>
    <row r="3005" spans="1:5">
      <c r="A3005">
        <v>1631411</v>
      </c>
      <c r="B3005" t="s">
        <v>2137</v>
      </c>
      <c r="C3005" t="s">
        <v>3818</v>
      </c>
      <c r="D3005" t="s">
        <v>4429</v>
      </c>
      <c r="E3005" t="str">
        <f t="shared" si="46"/>
        <v>東京都新宿区西新宿東京オペラシティ（１１階）</v>
      </c>
    </row>
    <row r="3006" spans="1:5">
      <c r="A3006">
        <v>1631412</v>
      </c>
      <c r="B3006" t="s">
        <v>2137</v>
      </c>
      <c r="C3006" t="s">
        <v>3818</v>
      </c>
      <c r="D3006" t="s">
        <v>4430</v>
      </c>
      <c r="E3006" t="str">
        <f t="shared" si="46"/>
        <v>東京都新宿区西新宿東京オペラシティ（１２階）</v>
      </c>
    </row>
    <row r="3007" spans="1:5">
      <c r="A3007">
        <v>1631413</v>
      </c>
      <c r="B3007" t="s">
        <v>2137</v>
      </c>
      <c r="C3007" t="s">
        <v>3818</v>
      </c>
      <c r="D3007" t="s">
        <v>4431</v>
      </c>
      <c r="E3007" t="str">
        <f t="shared" si="46"/>
        <v>東京都新宿区西新宿東京オペラシティ（１３階）</v>
      </c>
    </row>
    <row r="3008" spans="1:5">
      <c r="A3008">
        <v>1631414</v>
      </c>
      <c r="B3008" t="s">
        <v>2137</v>
      </c>
      <c r="C3008" t="s">
        <v>3818</v>
      </c>
      <c r="D3008" t="s">
        <v>4432</v>
      </c>
      <c r="E3008" t="str">
        <f t="shared" si="46"/>
        <v>東京都新宿区西新宿東京オペラシティ（１４階）</v>
      </c>
    </row>
    <row r="3009" spans="1:5">
      <c r="A3009">
        <v>1631415</v>
      </c>
      <c r="B3009" t="s">
        <v>2137</v>
      </c>
      <c r="C3009" t="s">
        <v>3818</v>
      </c>
      <c r="D3009" t="s">
        <v>4433</v>
      </c>
      <c r="E3009" t="str">
        <f t="shared" ref="E3009:E3072" si="47">IF(D3009="以下に掲載がない場合",B3009&amp;C3009,B3009&amp;C3009&amp;D3009)</f>
        <v>東京都新宿区西新宿東京オペラシティ（１５階）</v>
      </c>
    </row>
    <row r="3010" spans="1:5">
      <c r="A3010">
        <v>1631416</v>
      </c>
      <c r="B3010" t="s">
        <v>2137</v>
      </c>
      <c r="C3010" t="s">
        <v>3818</v>
      </c>
      <c r="D3010" t="s">
        <v>4434</v>
      </c>
      <c r="E3010" t="str">
        <f t="shared" si="47"/>
        <v>東京都新宿区西新宿東京オペラシティ（１６階）</v>
      </c>
    </row>
    <row r="3011" spans="1:5">
      <c r="A3011">
        <v>1631417</v>
      </c>
      <c r="B3011" t="s">
        <v>2137</v>
      </c>
      <c r="C3011" t="s">
        <v>3818</v>
      </c>
      <c r="D3011" t="s">
        <v>4435</v>
      </c>
      <c r="E3011" t="str">
        <f t="shared" si="47"/>
        <v>東京都新宿区西新宿東京オペラシティ（１７階）</v>
      </c>
    </row>
    <row r="3012" spans="1:5">
      <c r="A3012">
        <v>1631418</v>
      </c>
      <c r="B3012" t="s">
        <v>2137</v>
      </c>
      <c r="C3012" t="s">
        <v>3818</v>
      </c>
      <c r="D3012" t="s">
        <v>4436</v>
      </c>
      <c r="E3012" t="str">
        <f t="shared" si="47"/>
        <v>東京都新宿区西新宿東京オペラシティ（１８階）</v>
      </c>
    </row>
    <row r="3013" spans="1:5">
      <c r="A3013">
        <v>1631419</v>
      </c>
      <c r="B3013" t="s">
        <v>2137</v>
      </c>
      <c r="C3013" t="s">
        <v>3818</v>
      </c>
      <c r="D3013" t="s">
        <v>4437</v>
      </c>
      <c r="E3013" t="str">
        <f t="shared" si="47"/>
        <v>東京都新宿区西新宿東京オペラシティ（１９階）</v>
      </c>
    </row>
    <row r="3014" spans="1:5">
      <c r="A3014">
        <v>1631420</v>
      </c>
      <c r="B3014" t="s">
        <v>2137</v>
      </c>
      <c r="C3014" t="s">
        <v>3818</v>
      </c>
      <c r="D3014" t="s">
        <v>4438</v>
      </c>
      <c r="E3014" t="str">
        <f t="shared" si="47"/>
        <v>東京都新宿区西新宿東京オペラシティ（２０階）</v>
      </c>
    </row>
    <row r="3015" spans="1:5">
      <c r="A3015">
        <v>1631421</v>
      </c>
      <c r="B3015" t="s">
        <v>2137</v>
      </c>
      <c r="C3015" t="s">
        <v>3818</v>
      </c>
      <c r="D3015" t="s">
        <v>4439</v>
      </c>
      <c r="E3015" t="str">
        <f t="shared" si="47"/>
        <v>東京都新宿区西新宿東京オペラシティ（２１階）</v>
      </c>
    </row>
    <row r="3016" spans="1:5">
      <c r="A3016">
        <v>1631422</v>
      </c>
      <c r="B3016" t="s">
        <v>2137</v>
      </c>
      <c r="C3016" t="s">
        <v>3818</v>
      </c>
      <c r="D3016" t="s">
        <v>4440</v>
      </c>
      <c r="E3016" t="str">
        <f t="shared" si="47"/>
        <v>東京都新宿区西新宿東京オペラシティ（２２階）</v>
      </c>
    </row>
    <row r="3017" spans="1:5">
      <c r="A3017">
        <v>1631423</v>
      </c>
      <c r="B3017" t="s">
        <v>2137</v>
      </c>
      <c r="C3017" t="s">
        <v>3818</v>
      </c>
      <c r="D3017" t="s">
        <v>4441</v>
      </c>
      <c r="E3017" t="str">
        <f t="shared" si="47"/>
        <v>東京都新宿区西新宿東京オペラシティ（２３階）</v>
      </c>
    </row>
    <row r="3018" spans="1:5">
      <c r="A3018">
        <v>1631424</v>
      </c>
      <c r="B3018" t="s">
        <v>2137</v>
      </c>
      <c r="C3018" t="s">
        <v>3818</v>
      </c>
      <c r="D3018" t="s">
        <v>4442</v>
      </c>
      <c r="E3018" t="str">
        <f t="shared" si="47"/>
        <v>東京都新宿区西新宿東京オペラシティ（２４階）</v>
      </c>
    </row>
    <row r="3019" spans="1:5">
      <c r="A3019">
        <v>1631425</v>
      </c>
      <c r="B3019" t="s">
        <v>2137</v>
      </c>
      <c r="C3019" t="s">
        <v>3818</v>
      </c>
      <c r="D3019" t="s">
        <v>4443</v>
      </c>
      <c r="E3019" t="str">
        <f t="shared" si="47"/>
        <v>東京都新宿区西新宿東京オペラシティ（２５階）</v>
      </c>
    </row>
    <row r="3020" spans="1:5">
      <c r="A3020">
        <v>1631426</v>
      </c>
      <c r="B3020" t="s">
        <v>2137</v>
      </c>
      <c r="C3020" t="s">
        <v>3818</v>
      </c>
      <c r="D3020" t="s">
        <v>4444</v>
      </c>
      <c r="E3020" t="str">
        <f t="shared" si="47"/>
        <v>東京都新宿区西新宿東京オペラシティ（２６階）</v>
      </c>
    </row>
    <row r="3021" spans="1:5">
      <c r="A3021">
        <v>1631427</v>
      </c>
      <c r="B3021" t="s">
        <v>2137</v>
      </c>
      <c r="C3021" t="s">
        <v>3818</v>
      </c>
      <c r="D3021" t="s">
        <v>4445</v>
      </c>
      <c r="E3021" t="str">
        <f t="shared" si="47"/>
        <v>東京都新宿区西新宿東京オペラシティ（２７階）</v>
      </c>
    </row>
    <row r="3022" spans="1:5">
      <c r="A3022">
        <v>1631428</v>
      </c>
      <c r="B3022" t="s">
        <v>2137</v>
      </c>
      <c r="C3022" t="s">
        <v>3818</v>
      </c>
      <c r="D3022" t="s">
        <v>4446</v>
      </c>
      <c r="E3022" t="str">
        <f t="shared" si="47"/>
        <v>東京都新宿区西新宿東京オペラシティ（２８階）</v>
      </c>
    </row>
    <row r="3023" spans="1:5">
      <c r="A3023">
        <v>1631429</v>
      </c>
      <c r="B3023" t="s">
        <v>2137</v>
      </c>
      <c r="C3023" t="s">
        <v>3818</v>
      </c>
      <c r="D3023" t="s">
        <v>4447</v>
      </c>
      <c r="E3023" t="str">
        <f t="shared" si="47"/>
        <v>東京都新宿区西新宿東京オペラシティ（２９階）</v>
      </c>
    </row>
    <row r="3024" spans="1:5">
      <c r="A3024">
        <v>1631430</v>
      </c>
      <c r="B3024" t="s">
        <v>2137</v>
      </c>
      <c r="C3024" t="s">
        <v>3818</v>
      </c>
      <c r="D3024" t="s">
        <v>4448</v>
      </c>
      <c r="E3024" t="str">
        <f t="shared" si="47"/>
        <v>東京都新宿区西新宿東京オペラシティ（３０階）</v>
      </c>
    </row>
    <row r="3025" spans="1:5">
      <c r="A3025">
        <v>1631431</v>
      </c>
      <c r="B3025" t="s">
        <v>2137</v>
      </c>
      <c r="C3025" t="s">
        <v>3818</v>
      </c>
      <c r="D3025" t="s">
        <v>4449</v>
      </c>
      <c r="E3025" t="str">
        <f t="shared" si="47"/>
        <v>東京都新宿区西新宿東京オペラシティ（３１階）</v>
      </c>
    </row>
    <row r="3026" spans="1:5">
      <c r="A3026">
        <v>1631432</v>
      </c>
      <c r="B3026" t="s">
        <v>2137</v>
      </c>
      <c r="C3026" t="s">
        <v>3818</v>
      </c>
      <c r="D3026" t="s">
        <v>4450</v>
      </c>
      <c r="E3026" t="str">
        <f t="shared" si="47"/>
        <v>東京都新宿区西新宿東京オペラシティ（３２階）</v>
      </c>
    </row>
    <row r="3027" spans="1:5">
      <c r="A3027">
        <v>1631433</v>
      </c>
      <c r="B3027" t="s">
        <v>2137</v>
      </c>
      <c r="C3027" t="s">
        <v>3818</v>
      </c>
      <c r="D3027" t="s">
        <v>4451</v>
      </c>
      <c r="E3027" t="str">
        <f t="shared" si="47"/>
        <v>東京都新宿区西新宿東京オペラシティ（３３階）</v>
      </c>
    </row>
    <row r="3028" spans="1:5">
      <c r="A3028">
        <v>1631434</v>
      </c>
      <c r="B3028" t="s">
        <v>2137</v>
      </c>
      <c r="C3028" t="s">
        <v>3818</v>
      </c>
      <c r="D3028" t="s">
        <v>4452</v>
      </c>
      <c r="E3028" t="str">
        <f t="shared" si="47"/>
        <v>東京都新宿区西新宿東京オペラシティ（３４階）</v>
      </c>
    </row>
    <row r="3029" spans="1:5">
      <c r="A3029">
        <v>1631435</v>
      </c>
      <c r="B3029" t="s">
        <v>2137</v>
      </c>
      <c r="C3029" t="s">
        <v>3818</v>
      </c>
      <c r="D3029" t="s">
        <v>4453</v>
      </c>
      <c r="E3029" t="str">
        <f t="shared" si="47"/>
        <v>東京都新宿区西新宿東京オペラシティ（３５階）</v>
      </c>
    </row>
    <row r="3030" spans="1:5">
      <c r="A3030">
        <v>1631436</v>
      </c>
      <c r="B3030" t="s">
        <v>2137</v>
      </c>
      <c r="C3030" t="s">
        <v>3818</v>
      </c>
      <c r="D3030" t="s">
        <v>4454</v>
      </c>
      <c r="E3030" t="str">
        <f t="shared" si="47"/>
        <v>東京都新宿区西新宿東京オペラシティ（３６階）</v>
      </c>
    </row>
    <row r="3031" spans="1:5">
      <c r="A3031">
        <v>1631437</v>
      </c>
      <c r="B3031" t="s">
        <v>2137</v>
      </c>
      <c r="C3031" t="s">
        <v>3818</v>
      </c>
      <c r="D3031" t="s">
        <v>4455</v>
      </c>
      <c r="E3031" t="str">
        <f t="shared" si="47"/>
        <v>東京都新宿区西新宿東京オペラシティ（３７階）</v>
      </c>
    </row>
    <row r="3032" spans="1:5">
      <c r="A3032">
        <v>1631438</v>
      </c>
      <c r="B3032" t="s">
        <v>2137</v>
      </c>
      <c r="C3032" t="s">
        <v>3818</v>
      </c>
      <c r="D3032" t="s">
        <v>4456</v>
      </c>
      <c r="E3032" t="str">
        <f t="shared" si="47"/>
        <v>東京都新宿区西新宿東京オペラシティ（３８階）</v>
      </c>
    </row>
    <row r="3033" spans="1:5">
      <c r="A3033">
        <v>1631439</v>
      </c>
      <c r="B3033" t="s">
        <v>2137</v>
      </c>
      <c r="C3033" t="s">
        <v>3818</v>
      </c>
      <c r="D3033" t="s">
        <v>4457</v>
      </c>
      <c r="E3033" t="str">
        <f t="shared" si="47"/>
        <v>東京都新宿区西新宿東京オペラシティ（３９階）</v>
      </c>
    </row>
    <row r="3034" spans="1:5">
      <c r="A3034">
        <v>1631440</v>
      </c>
      <c r="B3034" t="s">
        <v>2137</v>
      </c>
      <c r="C3034" t="s">
        <v>3818</v>
      </c>
      <c r="D3034" t="s">
        <v>4458</v>
      </c>
      <c r="E3034" t="str">
        <f t="shared" si="47"/>
        <v>東京都新宿区西新宿東京オペラシティ（４０階）</v>
      </c>
    </row>
    <row r="3035" spans="1:5">
      <c r="A3035">
        <v>1631441</v>
      </c>
      <c r="B3035" t="s">
        <v>2137</v>
      </c>
      <c r="C3035" t="s">
        <v>3818</v>
      </c>
      <c r="D3035" t="s">
        <v>4459</v>
      </c>
      <c r="E3035" t="str">
        <f t="shared" si="47"/>
        <v>東京都新宿区西新宿東京オペラシティ（４１階）</v>
      </c>
    </row>
    <row r="3036" spans="1:5">
      <c r="A3036">
        <v>1631442</v>
      </c>
      <c r="B3036" t="s">
        <v>2137</v>
      </c>
      <c r="C3036" t="s">
        <v>3818</v>
      </c>
      <c r="D3036" t="s">
        <v>4460</v>
      </c>
      <c r="E3036" t="str">
        <f t="shared" si="47"/>
        <v>東京都新宿区西新宿東京オペラシティ（４２階）</v>
      </c>
    </row>
    <row r="3037" spans="1:5">
      <c r="A3037">
        <v>1631443</v>
      </c>
      <c r="B3037" t="s">
        <v>2137</v>
      </c>
      <c r="C3037" t="s">
        <v>3818</v>
      </c>
      <c r="D3037" t="s">
        <v>4461</v>
      </c>
      <c r="E3037" t="str">
        <f t="shared" si="47"/>
        <v>東京都新宿区西新宿東京オペラシティ（４３階）</v>
      </c>
    </row>
    <row r="3038" spans="1:5">
      <c r="A3038">
        <v>1631444</v>
      </c>
      <c r="B3038" t="s">
        <v>2137</v>
      </c>
      <c r="C3038" t="s">
        <v>3818</v>
      </c>
      <c r="D3038" t="s">
        <v>4462</v>
      </c>
      <c r="E3038" t="str">
        <f t="shared" si="47"/>
        <v>東京都新宿区西新宿東京オペラシティ（４４階）</v>
      </c>
    </row>
    <row r="3039" spans="1:5">
      <c r="A3039">
        <v>1631445</v>
      </c>
      <c r="B3039" t="s">
        <v>2137</v>
      </c>
      <c r="C3039" t="s">
        <v>3818</v>
      </c>
      <c r="D3039" t="s">
        <v>4463</v>
      </c>
      <c r="E3039" t="str">
        <f t="shared" si="47"/>
        <v>東京都新宿区西新宿東京オペラシティ（４５階）</v>
      </c>
    </row>
    <row r="3040" spans="1:5">
      <c r="A3040">
        <v>1631446</v>
      </c>
      <c r="B3040" t="s">
        <v>2137</v>
      </c>
      <c r="C3040" t="s">
        <v>3818</v>
      </c>
      <c r="D3040" t="s">
        <v>4464</v>
      </c>
      <c r="E3040" t="str">
        <f t="shared" si="47"/>
        <v>東京都新宿区西新宿東京オペラシティ（４６階）</v>
      </c>
    </row>
    <row r="3041" spans="1:5">
      <c r="A3041">
        <v>1631447</v>
      </c>
      <c r="B3041" t="s">
        <v>2137</v>
      </c>
      <c r="C3041" t="s">
        <v>3818</v>
      </c>
      <c r="D3041" t="s">
        <v>4465</v>
      </c>
      <c r="E3041" t="str">
        <f t="shared" si="47"/>
        <v>東京都新宿区西新宿東京オペラシティ（４７階）</v>
      </c>
    </row>
    <row r="3042" spans="1:5">
      <c r="A3042">
        <v>1631448</v>
      </c>
      <c r="B3042" t="s">
        <v>2137</v>
      </c>
      <c r="C3042" t="s">
        <v>3818</v>
      </c>
      <c r="D3042" t="s">
        <v>4466</v>
      </c>
      <c r="E3042" t="str">
        <f t="shared" si="47"/>
        <v>東京都新宿区西新宿東京オペラシティ（４８階）</v>
      </c>
    </row>
    <row r="3043" spans="1:5">
      <c r="A3043">
        <v>1631449</v>
      </c>
      <c r="B3043" t="s">
        <v>2137</v>
      </c>
      <c r="C3043" t="s">
        <v>3818</v>
      </c>
      <c r="D3043" t="s">
        <v>4467</v>
      </c>
      <c r="E3043" t="str">
        <f t="shared" si="47"/>
        <v>東京都新宿区西新宿東京オペラシティ（４９階）</v>
      </c>
    </row>
    <row r="3044" spans="1:5">
      <c r="A3044">
        <v>1631450</v>
      </c>
      <c r="B3044" t="s">
        <v>2137</v>
      </c>
      <c r="C3044" t="s">
        <v>3818</v>
      </c>
      <c r="D3044" t="s">
        <v>4468</v>
      </c>
      <c r="E3044" t="str">
        <f t="shared" si="47"/>
        <v>東京都新宿区西新宿東京オペラシティ（５０階）</v>
      </c>
    </row>
    <row r="3045" spans="1:5">
      <c r="A3045">
        <v>1631451</v>
      </c>
      <c r="B3045" t="s">
        <v>2137</v>
      </c>
      <c r="C3045" t="s">
        <v>3818</v>
      </c>
      <c r="D3045" t="s">
        <v>4469</v>
      </c>
      <c r="E3045" t="str">
        <f t="shared" si="47"/>
        <v>東京都新宿区西新宿東京オペラシティ（５１階）</v>
      </c>
    </row>
    <row r="3046" spans="1:5">
      <c r="A3046">
        <v>1631452</v>
      </c>
      <c r="B3046" t="s">
        <v>2137</v>
      </c>
      <c r="C3046" t="s">
        <v>3818</v>
      </c>
      <c r="D3046" t="s">
        <v>4470</v>
      </c>
      <c r="E3046" t="str">
        <f t="shared" si="47"/>
        <v>東京都新宿区西新宿東京オペラシティ（５２階）</v>
      </c>
    </row>
    <row r="3047" spans="1:5">
      <c r="A3047">
        <v>1631453</v>
      </c>
      <c r="B3047" t="s">
        <v>2137</v>
      </c>
      <c r="C3047" t="s">
        <v>3818</v>
      </c>
      <c r="D3047" t="s">
        <v>4471</v>
      </c>
      <c r="E3047" t="str">
        <f t="shared" si="47"/>
        <v>東京都新宿区西新宿東京オペラシティ（５３階）</v>
      </c>
    </row>
    <row r="3048" spans="1:5">
      <c r="A3048">
        <v>1631454</v>
      </c>
      <c r="B3048" t="s">
        <v>2137</v>
      </c>
      <c r="C3048" t="s">
        <v>3818</v>
      </c>
      <c r="D3048" t="s">
        <v>4472</v>
      </c>
      <c r="E3048" t="str">
        <f t="shared" si="47"/>
        <v>東京都新宿区西新宿東京オペラシティ（５４階）</v>
      </c>
    </row>
    <row r="3049" spans="1:5">
      <c r="A3049">
        <v>1631490</v>
      </c>
      <c r="B3049" t="s">
        <v>2137</v>
      </c>
      <c r="C3049" t="s">
        <v>3818</v>
      </c>
      <c r="D3049" t="s">
        <v>4418</v>
      </c>
      <c r="E3049" t="str">
        <f t="shared" si="47"/>
        <v>東京都新宿区西新宿東京オペラシティ（地階・階層不明）</v>
      </c>
    </row>
    <row r="3050" spans="1:5">
      <c r="A3050">
        <v>1631501</v>
      </c>
      <c r="B3050" t="s">
        <v>2137</v>
      </c>
      <c r="C3050" t="s">
        <v>3818</v>
      </c>
      <c r="D3050" t="s">
        <v>3978</v>
      </c>
      <c r="E3050" t="str">
        <f t="shared" si="47"/>
        <v>東京都新宿区西新宿新宿エルタワー（１階）</v>
      </c>
    </row>
    <row r="3051" spans="1:5">
      <c r="A3051">
        <v>1631502</v>
      </c>
      <c r="B3051" t="s">
        <v>2137</v>
      </c>
      <c r="C3051" t="s">
        <v>3818</v>
      </c>
      <c r="D3051" t="s">
        <v>3979</v>
      </c>
      <c r="E3051" t="str">
        <f t="shared" si="47"/>
        <v>東京都新宿区西新宿新宿エルタワー（２階）</v>
      </c>
    </row>
    <row r="3052" spans="1:5">
      <c r="A3052">
        <v>1631503</v>
      </c>
      <c r="B3052" t="s">
        <v>2137</v>
      </c>
      <c r="C3052" t="s">
        <v>3818</v>
      </c>
      <c r="D3052" t="s">
        <v>3980</v>
      </c>
      <c r="E3052" t="str">
        <f t="shared" si="47"/>
        <v>東京都新宿区西新宿新宿エルタワー（３階）</v>
      </c>
    </row>
    <row r="3053" spans="1:5">
      <c r="A3053">
        <v>1631504</v>
      </c>
      <c r="B3053" t="s">
        <v>2137</v>
      </c>
      <c r="C3053" t="s">
        <v>3818</v>
      </c>
      <c r="D3053" t="s">
        <v>3981</v>
      </c>
      <c r="E3053" t="str">
        <f t="shared" si="47"/>
        <v>東京都新宿区西新宿新宿エルタワー（４階）</v>
      </c>
    </row>
    <row r="3054" spans="1:5">
      <c r="A3054">
        <v>1631505</v>
      </c>
      <c r="B3054" t="s">
        <v>2137</v>
      </c>
      <c r="C3054" t="s">
        <v>3818</v>
      </c>
      <c r="D3054" t="s">
        <v>3982</v>
      </c>
      <c r="E3054" t="str">
        <f t="shared" si="47"/>
        <v>東京都新宿区西新宿新宿エルタワー（５階）</v>
      </c>
    </row>
    <row r="3055" spans="1:5">
      <c r="A3055">
        <v>1631506</v>
      </c>
      <c r="B3055" t="s">
        <v>2137</v>
      </c>
      <c r="C3055" t="s">
        <v>3818</v>
      </c>
      <c r="D3055" t="s">
        <v>3983</v>
      </c>
      <c r="E3055" t="str">
        <f t="shared" si="47"/>
        <v>東京都新宿区西新宿新宿エルタワー（６階）</v>
      </c>
    </row>
    <row r="3056" spans="1:5">
      <c r="A3056">
        <v>1631507</v>
      </c>
      <c r="B3056" t="s">
        <v>2137</v>
      </c>
      <c r="C3056" t="s">
        <v>3818</v>
      </c>
      <c r="D3056" t="s">
        <v>3984</v>
      </c>
      <c r="E3056" t="str">
        <f t="shared" si="47"/>
        <v>東京都新宿区西新宿新宿エルタワー（７階）</v>
      </c>
    </row>
    <row r="3057" spans="1:5">
      <c r="A3057">
        <v>1631508</v>
      </c>
      <c r="B3057" t="s">
        <v>2137</v>
      </c>
      <c r="C3057" t="s">
        <v>3818</v>
      </c>
      <c r="D3057" t="s">
        <v>3985</v>
      </c>
      <c r="E3057" t="str">
        <f t="shared" si="47"/>
        <v>東京都新宿区西新宿新宿エルタワー（８階）</v>
      </c>
    </row>
    <row r="3058" spans="1:5">
      <c r="A3058">
        <v>1631509</v>
      </c>
      <c r="B3058" t="s">
        <v>2137</v>
      </c>
      <c r="C3058" t="s">
        <v>3818</v>
      </c>
      <c r="D3058" t="s">
        <v>3986</v>
      </c>
      <c r="E3058" t="str">
        <f t="shared" si="47"/>
        <v>東京都新宿区西新宿新宿エルタワー（９階）</v>
      </c>
    </row>
    <row r="3059" spans="1:5">
      <c r="A3059">
        <v>1631510</v>
      </c>
      <c r="B3059" t="s">
        <v>2137</v>
      </c>
      <c r="C3059" t="s">
        <v>3818</v>
      </c>
      <c r="D3059" t="s">
        <v>3987</v>
      </c>
      <c r="E3059" t="str">
        <f t="shared" si="47"/>
        <v>東京都新宿区西新宿新宿エルタワー（１０階）</v>
      </c>
    </row>
    <row r="3060" spans="1:5">
      <c r="A3060">
        <v>1631511</v>
      </c>
      <c r="B3060" t="s">
        <v>2137</v>
      </c>
      <c r="C3060" t="s">
        <v>3818</v>
      </c>
      <c r="D3060" t="s">
        <v>3988</v>
      </c>
      <c r="E3060" t="str">
        <f t="shared" si="47"/>
        <v>東京都新宿区西新宿新宿エルタワー（１１階）</v>
      </c>
    </row>
    <row r="3061" spans="1:5">
      <c r="A3061">
        <v>1631512</v>
      </c>
      <c r="B3061" t="s">
        <v>2137</v>
      </c>
      <c r="C3061" t="s">
        <v>3818</v>
      </c>
      <c r="D3061" t="s">
        <v>3989</v>
      </c>
      <c r="E3061" t="str">
        <f t="shared" si="47"/>
        <v>東京都新宿区西新宿新宿エルタワー（１２階）</v>
      </c>
    </row>
    <row r="3062" spans="1:5">
      <c r="A3062">
        <v>1631513</v>
      </c>
      <c r="B3062" t="s">
        <v>2137</v>
      </c>
      <c r="C3062" t="s">
        <v>3818</v>
      </c>
      <c r="D3062" t="s">
        <v>3990</v>
      </c>
      <c r="E3062" t="str">
        <f t="shared" si="47"/>
        <v>東京都新宿区西新宿新宿エルタワー（１３階）</v>
      </c>
    </row>
    <row r="3063" spans="1:5">
      <c r="A3063">
        <v>1631514</v>
      </c>
      <c r="B3063" t="s">
        <v>2137</v>
      </c>
      <c r="C3063" t="s">
        <v>3818</v>
      </c>
      <c r="D3063" t="s">
        <v>3991</v>
      </c>
      <c r="E3063" t="str">
        <f t="shared" si="47"/>
        <v>東京都新宿区西新宿新宿エルタワー（１４階）</v>
      </c>
    </row>
    <row r="3064" spans="1:5">
      <c r="A3064">
        <v>1631515</v>
      </c>
      <c r="B3064" t="s">
        <v>2137</v>
      </c>
      <c r="C3064" t="s">
        <v>3818</v>
      </c>
      <c r="D3064" t="s">
        <v>3992</v>
      </c>
      <c r="E3064" t="str">
        <f t="shared" si="47"/>
        <v>東京都新宿区西新宿新宿エルタワー（１５階）</v>
      </c>
    </row>
    <row r="3065" spans="1:5">
      <c r="A3065">
        <v>1631516</v>
      </c>
      <c r="B3065" t="s">
        <v>2137</v>
      </c>
      <c r="C3065" t="s">
        <v>3818</v>
      </c>
      <c r="D3065" t="s">
        <v>3993</v>
      </c>
      <c r="E3065" t="str">
        <f t="shared" si="47"/>
        <v>東京都新宿区西新宿新宿エルタワー（１６階）</v>
      </c>
    </row>
    <row r="3066" spans="1:5">
      <c r="A3066">
        <v>1631517</v>
      </c>
      <c r="B3066" t="s">
        <v>2137</v>
      </c>
      <c r="C3066" t="s">
        <v>3818</v>
      </c>
      <c r="D3066" t="s">
        <v>3994</v>
      </c>
      <c r="E3066" t="str">
        <f t="shared" si="47"/>
        <v>東京都新宿区西新宿新宿エルタワー（１７階）</v>
      </c>
    </row>
    <row r="3067" spans="1:5">
      <c r="A3067">
        <v>1631518</v>
      </c>
      <c r="B3067" t="s">
        <v>2137</v>
      </c>
      <c r="C3067" t="s">
        <v>3818</v>
      </c>
      <c r="D3067" t="s">
        <v>3995</v>
      </c>
      <c r="E3067" t="str">
        <f t="shared" si="47"/>
        <v>東京都新宿区西新宿新宿エルタワー（１８階）</v>
      </c>
    </row>
    <row r="3068" spans="1:5">
      <c r="A3068">
        <v>1631519</v>
      </c>
      <c r="B3068" t="s">
        <v>2137</v>
      </c>
      <c r="C3068" t="s">
        <v>3818</v>
      </c>
      <c r="D3068" t="s">
        <v>3996</v>
      </c>
      <c r="E3068" t="str">
        <f t="shared" si="47"/>
        <v>東京都新宿区西新宿新宿エルタワー（１９階）</v>
      </c>
    </row>
    <row r="3069" spans="1:5">
      <c r="A3069">
        <v>1631520</v>
      </c>
      <c r="B3069" t="s">
        <v>2137</v>
      </c>
      <c r="C3069" t="s">
        <v>3818</v>
      </c>
      <c r="D3069" t="s">
        <v>3997</v>
      </c>
      <c r="E3069" t="str">
        <f t="shared" si="47"/>
        <v>東京都新宿区西新宿新宿エルタワー（２０階）</v>
      </c>
    </row>
    <row r="3070" spans="1:5">
      <c r="A3070">
        <v>1631521</v>
      </c>
      <c r="B3070" t="s">
        <v>2137</v>
      </c>
      <c r="C3070" t="s">
        <v>3818</v>
      </c>
      <c r="D3070" t="s">
        <v>3998</v>
      </c>
      <c r="E3070" t="str">
        <f t="shared" si="47"/>
        <v>東京都新宿区西新宿新宿エルタワー（２１階）</v>
      </c>
    </row>
    <row r="3071" spans="1:5">
      <c r="A3071">
        <v>1631522</v>
      </c>
      <c r="B3071" t="s">
        <v>2137</v>
      </c>
      <c r="C3071" t="s">
        <v>3818</v>
      </c>
      <c r="D3071" t="s">
        <v>3999</v>
      </c>
      <c r="E3071" t="str">
        <f t="shared" si="47"/>
        <v>東京都新宿区西新宿新宿エルタワー（２２階）</v>
      </c>
    </row>
    <row r="3072" spans="1:5">
      <c r="A3072">
        <v>1631523</v>
      </c>
      <c r="B3072" t="s">
        <v>2137</v>
      </c>
      <c r="C3072" t="s">
        <v>3818</v>
      </c>
      <c r="D3072" t="s">
        <v>4000</v>
      </c>
      <c r="E3072" t="str">
        <f t="shared" si="47"/>
        <v>東京都新宿区西新宿新宿エルタワー（２３階）</v>
      </c>
    </row>
    <row r="3073" spans="1:5">
      <c r="A3073">
        <v>1631524</v>
      </c>
      <c r="B3073" t="s">
        <v>2137</v>
      </c>
      <c r="C3073" t="s">
        <v>3818</v>
      </c>
      <c r="D3073" t="s">
        <v>4001</v>
      </c>
      <c r="E3073" t="str">
        <f t="shared" ref="E3073:E3136" si="48">IF(D3073="以下に掲載がない場合",B3073&amp;C3073,B3073&amp;C3073&amp;D3073)</f>
        <v>東京都新宿区西新宿新宿エルタワー（２４階）</v>
      </c>
    </row>
    <row r="3074" spans="1:5">
      <c r="A3074">
        <v>1631525</v>
      </c>
      <c r="B3074" t="s">
        <v>2137</v>
      </c>
      <c r="C3074" t="s">
        <v>3818</v>
      </c>
      <c r="D3074" t="s">
        <v>4002</v>
      </c>
      <c r="E3074" t="str">
        <f t="shared" si="48"/>
        <v>東京都新宿区西新宿新宿エルタワー（２５階）</v>
      </c>
    </row>
    <row r="3075" spans="1:5">
      <c r="A3075">
        <v>1631526</v>
      </c>
      <c r="B3075" t="s">
        <v>2137</v>
      </c>
      <c r="C3075" t="s">
        <v>3818</v>
      </c>
      <c r="D3075" t="s">
        <v>4003</v>
      </c>
      <c r="E3075" t="str">
        <f t="shared" si="48"/>
        <v>東京都新宿区西新宿新宿エルタワー（２６階）</v>
      </c>
    </row>
    <row r="3076" spans="1:5">
      <c r="A3076">
        <v>1631527</v>
      </c>
      <c r="B3076" t="s">
        <v>2137</v>
      </c>
      <c r="C3076" t="s">
        <v>3818</v>
      </c>
      <c r="D3076" t="s">
        <v>4004</v>
      </c>
      <c r="E3076" t="str">
        <f t="shared" si="48"/>
        <v>東京都新宿区西新宿新宿エルタワー（２７階）</v>
      </c>
    </row>
    <row r="3077" spans="1:5">
      <c r="A3077">
        <v>1631528</v>
      </c>
      <c r="B3077" t="s">
        <v>2137</v>
      </c>
      <c r="C3077" t="s">
        <v>3818</v>
      </c>
      <c r="D3077" t="s">
        <v>4005</v>
      </c>
      <c r="E3077" t="str">
        <f t="shared" si="48"/>
        <v>東京都新宿区西新宿新宿エルタワー（２８階）</v>
      </c>
    </row>
    <row r="3078" spans="1:5">
      <c r="A3078">
        <v>1631529</v>
      </c>
      <c r="B3078" t="s">
        <v>2137</v>
      </c>
      <c r="C3078" t="s">
        <v>3818</v>
      </c>
      <c r="D3078" t="s">
        <v>4006</v>
      </c>
      <c r="E3078" t="str">
        <f t="shared" si="48"/>
        <v>東京都新宿区西新宿新宿エルタワー（２９階）</v>
      </c>
    </row>
    <row r="3079" spans="1:5">
      <c r="A3079">
        <v>1631530</v>
      </c>
      <c r="B3079" t="s">
        <v>2137</v>
      </c>
      <c r="C3079" t="s">
        <v>3818</v>
      </c>
      <c r="D3079" t="s">
        <v>4007</v>
      </c>
      <c r="E3079" t="str">
        <f t="shared" si="48"/>
        <v>東京都新宿区西新宿新宿エルタワー（３０階）</v>
      </c>
    </row>
    <row r="3080" spans="1:5">
      <c r="A3080">
        <v>1631531</v>
      </c>
      <c r="B3080" t="s">
        <v>2137</v>
      </c>
      <c r="C3080" t="s">
        <v>3818</v>
      </c>
      <c r="D3080" t="s">
        <v>4008</v>
      </c>
      <c r="E3080" t="str">
        <f t="shared" si="48"/>
        <v>東京都新宿区西新宿新宿エルタワー（３１階）</v>
      </c>
    </row>
    <row r="3081" spans="1:5">
      <c r="A3081">
        <v>1631590</v>
      </c>
      <c r="B3081" t="s">
        <v>2137</v>
      </c>
      <c r="C3081" t="s">
        <v>3818</v>
      </c>
      <c r="D3081" t="s">
        <v>3977</v>
      </c>
      <c r="E3081" t="str">
        <f t="shared" si="48"/>
        <v>東京都新宿区西新宿新宿エルタワー（地階・階層不明）</v>
      </c>
    </row>
    <row r="3082" spans="1:5">
      <c r="A3082">
        <v>1636001</v>
      </c>
      <c r="B3082" t="s">
        <v>2137</v>
      </c>
      <c r="C3082" t="s">
        <v>3818</v>
      </c>
      <c r="D3082" t="s">
        <v>4340</v>
      </c>
      <c r="E3082" t="str">
        <f t="shared" si="48"/>
        <v>東京都新宿区西新宿住友不動産新宿オークタワー（１階）</v>
      </c>
    </row>
    <row r="3083" spans="1:5">
      <c r="A3083">
        <v>1636002</v>
      </c>
      <c r="B3083" t="s">
        <v>2137</v>
      </c>
      <c r="C3083" t="s">
        <v>3818</v>
      </c>
      <c r="D3083" t="s">
        <v>4341</v>
      </c>
      <c r="E3083" t="str">
        <f t="shared" si="48"/>
        <v>東京都新宿区西新宿住友不動産新宿オークタワー（２階）</v>
      </c>
    </row>
    <row r="3084" spans="1:5">
      <c r="A3084">
        <v>1636003</v>
      </c>
      <c r="B3084" t="s">
        <v>2137</v>
      </c>
      <c r="C3084" t="s">
        <v>3818</v>
      </c>
      <c r="D3084" t="s">
        <v>4342</v>
      </c>
      <c r="E3084" t="str">
        <f t="shared" si="48"/>
        <v>東京都新宿区西新宿住友不動産新宿オークタワー（３階）</v>
      </c>
    </row>
    <row r="3085" spans="1:5">
      <c r="A3085">
        <v>1636004</v>
      </c>
      <c r="B3085" t="s">
        <v>2137</v>
      </c>
      <c r="C3085" t="s">
        <v>3818</v>
      </c>
      <c r="D3085" t="s">
        <v>4343</v>
      </c>
      <c r="E3085" t="str">
        <f t="shared" si="48"/>
        <v>東京都新宿区西新宿住友不動産新宿オークタワー（４階）</v>
      </c>
    </row>
    <row r="3086" spans="1:5">
      <c r="A3086">
        <v>1636005</v>
      </c>
      <c r="B3086" t="s">
        <v>2137</v>
      </c>
      <c r="C3086" t="s">
        <v>3818</v>
      </c>
      <c r="D3086" t="s">
        <v>4344</v>
      </c>
      <c r="E3086" t="str">
        <f t="shared" si="48"/>
        <v>東京都新宿区西新宿住友不動産新宿オークタワー（５階）</v>
      </c>
    </row>
    <row r="3087" spans="1:5">
      <c r="A3087">
        <v>1636006</v>
      </c>
      <c r="B3087" t="s">
        <v>2137</v>
      </c>
      <c r="C3087" t="s">
        <v>3818</v>
      </c>
      <c r="D3087" t="s">
        <v>4345</v>
      </c>
      <c r="E3087" t="str">
        <f t="shared" si="48"/>
        <v>東京都新宿区西新宿住友不動産新宿オークタワー（６階）</v>
      </c>
    </row>
    <row r="3088" spans="1:5">
      <c r="A3088">
        <v>1636007</v>
      </c>
      <c r="B3088" t="s">
        <v>2137</v>
      </c>
      <c r="C3088" t="s">
        <v>3818</v>
      </c>
      <c r="D3088" t="s">
        <v>4346</v>
      </c>
      <c r="E3088" t="str">
        <f t="shared" si="48"/>
        <v>東京都新宿区西新宿住友不動産新宿オークタワー（７階）</v>
      </c>
    </row>
    <row r="3089" spans="1:5">
      <c r="A3089">
        <v>1636008</v>
      </c>
      <c r="B3089" t="s">
        <v>2137</v>
      </c>
      <c r="C3089" t="s">
        <v>3818</v>
      </c>
      <c r="D3089" t="s">
        <v>4347</v>
      </c>
      <c r="E3089" t="str">
        <f t="shared" si="48"/>
        <v>東京都新宿区西新宿住友不動産新宿オークタワー（８階）</v>
      </c>
    </row>
    <row r="3090" spans="1:5">
      <c r="A3090">
        <v>1636009</v>
      </c>
      <c r="B3090" t="s">
        <v>2137</v>
      </c>
      <c r="C3090" t="s">
        <v>3818</v>
      </c>
      <c r="D3090" t="s">
        <v>4348</v>
      </c>
      <c r="E3090" t="str">
        <f t="shared" si="48"/>
        <v>東京都新宿区西新宿住友不動産新宿オークタワー（９階）</v>
      </c>
    </row>
    <row r="3091" spans="1:5">
      <c r="A3091">
        <v>1636010</v>
      </c>
      <c r="B3091" t="s">
        <v>2137</v>
      </c>
      <c r="C3091" t="s">
        <v>3818</v>
      </c>
      <c r="D3091" t="s">
        <v>4349</v>
      </c>
      <c r="E3091" t="str">
        <f t="shared" si="48"/>
        <v>東京都新宿区西新宿住友不動産新宿オークタワー（１０階）</v>
      </c>
    </row>
    <row r="3092" spans="1:5">
      <c r="A3092">
        <v>1636011</v>
      </c>
      <c r="B3092" t="s">
        <v>2137</v>
      </c>
      <c r="C3092" t="s">
        <v>3818</v>
      </c>
      <c r="D3092" t="s">
        <v>4350</v>
      </c>
      <c r="E3092" t="str">
        <f t="shared" si="48"/>
        <v>東京都新宿区西新宿住友不動産新宿オークタワー（１１階）</v>
      </c>
    </row>
    <row r="3093" spans="1:5">
      <c r="A3093">
        <v>1636012</v>
      </c>
      <c r="B3093" t="s">
        <v>2137</v>
      </c>
      <c r="C3093" t="s">
        <v>3818</v>
      </c>
      <c r="D3093" t="s">
        <v>4351</v>
      </c>
      <c r="E3093" t="str">
        <f t="shared" si="48"/>
        <v>東京都新宿区西新宿住友不動産新宿オークタワー（１２階）</v>
      </c>
    </row>
    <row r="3094" spans="1:5">
      <c r="A3094">
        <v>1636013</v>
      </c>
      <c r="B3094" t="s">
        <v>2137</v>
      </c>
      <c r="C3094" t="s">
        <v>3818</v>
      </c>
      <c r="D3094" t="s">
        <v>4352</v>
      </c>
      <c r="E3094" t="str">
        <f t="shared" si="48"/>
        <v>東京都新宿区西新宿住友不動産新宿オークタワー（１３階）</v>
      </c>
    </row>
    <row r="3095" spans="1:5">
      <c r="A3095">
        <v>1636014</v>
      </c>
      <c r="B3095" t="s">
        <v>2137</v>
      </c>
      <c r="C3095" t="s">
        <v>3818</v>
      </c>
      <c r="D3095" t="s">
        <v>4353</v>
      </c>
      <c r="E3095" t="str">
        <f t="shared" si="48"/>
        <v>東京都新宿区西新宿住友不動産新宿オークタワー（１４階）</v>
      </c>
    </row>
    <row r="3096" spans="1:5">
      <c r="A3096">
        <v>1636015</v>
      </c>
      <c r="B3096" t="s">
        <v>2137</v>
      </c>
      <c r="C3096" t="s">
        <v>3818</v>
      </c>
      <c r="D3096" t="s">
        <v>4354</v>
      </c>
      <c r="E3096" t="str">
        <f t="shared" si="48"/>
        <v>東京都新宿区西新宿住友不動産新宿オークタワー（１５階）</v>
      </c>
    </row>
    <row r="3097" spans="1:5">
      <c r="A3097">
        <v>1636016</v>
      </c>
      <c r="B3097" t="s">
        <v>2137</v>
      </c>
      <c r="C3097" t="s">
        <v>3818</v>
      </c>
      <c r="D3097" t="s">
        <v>4355</v>
      </c>
      <c r="E3097" t="str">
        <f t="shared" si="48"/>
        <v>東京都新宿区西新宿住友不動産新宿オークタワー（１６階）</v>
      </c>
    </row>
    <row r="3098" spans="1:5">
      <c r="A3098">
        <v>1636017</v>
      </c>
      <c r="B3098" t="s">
        <v>2137</v>
      </c>
      <c r="C3098" t="s">
        <v>3818</v>
      </c>
      <c r="D3098" t="s">
        <v>4356</v>
      </c>
      <c r="E3098" t="str">
        <f t="shared" si="48"/>
        <v>東京都新宿区西新宿住友不動産新宿オークタワー（１７階）</v>
      </c>
    </row>
    <row r="3099" spans="1:5">
      <c r="A3099">
        <v>1636018</v>
      </c>
      <c r="B3099" t="s">
        <v>2137</v>
      </c>
      <c r="C3099" t="s">
        <v>3818</v>
      </c>
      <c r="D3099" t="s">
        <v>4357</v>
      </c>
      <c r="E3099" t="str">
        <f t="shared" si="48"/>
        <v>東京都新宿区西新宿住友不動産新宿オークタワー（１８階）</v>
      </c>
    </row>
    <row r="3100" spans="1:5">
      <c r="A3100">
        <v>1636019</v>
      </c>
      <c r="B3100" t="s">
        <v>2137</v>
      </c>
      <c r="C3100" t="s">
        <v>3818</v>
      </c>
      <c r="D3100" t="s">
        <v>4358</v>
      </c>
      <c r="E3100" t="str">
        <f t="shared" si="48"/>
        <v>東京都新宿区西新宿住友不動産新宿オークタワー（１９階）</v>
      </c>
    </row>
    <row r="3101" spans="1:5">
      <c r="A3101">
        <v>1636020</v>
      </c>
      <c r="B3101" t="s">
        <v>2137</v>
      </c>
      <c r="C3101" t="s">
        <v>3818</v>
      </c>
      <c r="D3101" t="s">
        <v>4359</v>
      </c>
      <c r="E3101" t="str">
        <f t="shared" si="48"/>
        <v>東京都新宿区西新宿住友不動産新宿オークタワー（２０階）</v>
      </c>
    </row>
    <row r="3102" spans="1:5">
      <c r="A3102">
        <v>1636021</v>
      </c>
      <c r="B3102" t="s">
        <v>2137</v>
      </c>
      <c r="C3102" t="s">
        <v>3818</v>
      </c>
      <c r="D3102" t="s">
        <v>4360</v>
      </c>
      <c r="E3102" t="str">
        <f t="shared" si="48"/>
        <v>東京都新宿区西新宿住友不動産新宿オークタワー（２１階）</v>
      </c>
    </row>
    <row r="3103" spans="1:5">
      <c r="A3103">
        <v>1636022</v>
      </c>
      <c r="B3103" t="s">
        <v>2137</v>
      </c>
      <c r="C3103" t="s">
        <v>3818</v>
      </c>
      <c r="D3103" t="s">
        <v>4361</v>
      </c>
      <c r="E3103" t="str">
        <f t="shared" si="48"/>
        <v>東京都新宿区西新宿住友不動産新宿オークタワー（２２階）</v>
      </c>
    </row>
    <row r="3104" spans="1:5">
      <c r="A3104">
        <v>1636023</v>
      </c>
      <c r="B3104" t="s">
        <v>2137</v>
      </c>
      <c r="C3104" t="s">
        <v>3818</v>
      </c>
      <c r="D3104" t="s">
        <v>4362</v>
      </c>
      <c r="E3104" t="str">
        <f t="shared" si="48"/>
        <v>東京都新宿区西新宿住友不動産新宿オークタワー（２３階）</v>
      </c>
    </row>
    <row r="3105" spans="1:5">
      <c r="A3105">
        <v>1636024</v>
      </c>
      <c r="B3105" t="s">
        <v>2137</v>
      </c>
      <c r="C3105" t="s">
        <v>3818</v>
      </c>
      <c r="D3105" t="s">
        <v>4363</v>
      </c>
      <c r="E3105" t="str">
        <f t="shared" si="48"/>
        <v>東京都新宿区西新宿住友不動産新宿オークタワー（２４階）</v>
      </c>
    </row>
    <row r="3106" spans="1:5">
      <c r="A3106">
        <v>1636025</v>
      </c>
      <c r="B3106" t="s">
        <v>2137</v>
      </c>
      <c r="C3106" t="s">
        <v>3818</v>
      </c>
      <c r="D3106" t="s">
        <v>4364</v>
      </c>
      <c r="E3106" t="str">
        <f t="shared" si="48"/>
        <v>東京都新宿区西新宿住友不動産新宿オークタワー（２５階）</v>
      </c>
    </row>
    <row r="3107" spans="1:5">
      <c r="A3107">
        <v>1636026</v>
      </c>
      <c r="B3107" t="s">
        <v>2137</v>
      </c>
      <c r="C3107" t="s">
        <v>3818</v>
      </c>
      <c r="D3107" t="s">
        <v>4365</v>
      </c>
      <c r="E3107" t="str">
        <f t="shared" si="48"/>
        <v>東京都新宿区西新宿住友不動産新宿オークタワー（２６階）</v>
      </c>
    </row>
    <row r="3108" spans="1:5">
      <c r="A3108">
        <v>1636027</v>
      </c>
      <c r="B3108" t="s">
        <v>2137</v>
      </c>
      <c r="C3108" t="s">
        <v>3818</v>
      </c>
      <c r="D3108" t="s">
        <v>4366</v>
      </c>
      <c r="E3108" t="str">
        <f t="shared" si="48"/>
        <v>東京都新宿区西新宿住友不動産新宿オークタワー（２７階）</v>
      </c>
    </row>
    <row r="3109" spans="1:5">
      <c r="A3109">
        <v>1636028</v>
      </c>
      <c r="B3109" t="s">
        <v>2137</v>
      </c>
      <c r="C3109" t="s">
        <v>3818</v>
      </c>
      <c r="D3109" t="s">
        <v>4367</v>
      </c>
      <c r="E3109" t="str">
        <f t="shared" si="48"/>
        <v>東京都新宿区西新宿住友不動産新宿オークタワー（２８階）</v>
      </c>
    </row>
    <row r="3110" spans="1:5">
      <c r="A3110">
        <v>1636029</v>
      </c>
      <c r="B3110" t="s">
        <v>2137</v>
      </c>
      <c r="C3110" t="s">
        <v>3818</v>
      </c>
      <c r="D3110" t="s">
        <v>4368</v>
      </c>
      <c r="E3110" t="str">
        <f t="shared" si="48"/>
        <v>東京都新宿区西新宿住友不動産新宿オークタワー（２９階）</v>
      </c>
    </row>
    <row r="3111" spans="1:5">
      <c r="A3111">
        <v>1636030</v>
      </c>
      <c r="B3111" t="s">
        <v>2137</v>
      </c>
      <c r="C3111" t="s">
        <v>3818</v>
      </c>
      <c r="D3111" t="s">
        <v>4369</v>
      </c>
      <c r="E3111" t="str">
        <f t="shared" si="48"/>
        <v>東京都新宿区西新宿住友不動産新宿オークタワー（３０階）</v>
      </c>
    </row>
    <row r="3112" spans="1:5">
      <c r="A3112">
        <v>1636031</v>
      </c>
      <c r="B3112" t="s">
        <v>2137</v>
      </c>
      <c r="C3112" t="s">
        <v>3818</v>
      </c>
      <c r="D3112" t="s">
        <v>4370</v>
      </c>
      <c r="E3112" t="str">
        <f t="shared" si="48"/>
        <v>東京都新宿区西新宿住友不動産新宿オークタワー（３１階）</v>
      </c>
    </row>
    <row r="3113" spans="1:5">
      <c r="A3113">
        <v>1636032</v>
      </c>
      <c r="B3113" t="s">
        <v>2137</v>
      </c>
      <c r="C3113" t="s">
        <v>3818</v>
      </c>
      <c r="D3113" t="s">
        <v>4371</v>
      </c>
      <c r="E3113" t="str">
        <f t="shared" si="48"/>
        <v>東京都新宿区西新宿住友不動産新宿オークタワー（３２階）</v>
      </c>
    </row>
    <row r="3114" spans="1:5">
      <c r="A3114">
        <v>1636033</v>
      </c>
      <c r="B3114" t="s">
        <v>2137</v>
      </c>
      <c r="C3114" t="s">
        <v>3818</v>
      </c>
      <c r="D3114" t="s">
        <v>4372</v>
      </c>
      <c r="E3114" t="str">
        <f t="shared" si="48"/>
        <v>東京都新宿区西新宿住友不動産新宿オークタワー（３３階）</v>
      </c>
    </row>
    <row r="3115" spans="1:5">
      <c r="A3115">
        <v>1636034</v>
      </c>
      <c r="B3115" t="s">
        <v>2137</v>
      </c>
      <c r="C3115" t="s">
        <v>3818</v>
      </c>
      <c r="D3115" t="s">
        <v>4373</v>
      </c>
      <c r="E3115" t="str">
        <f t="shared" si="48"/>
        <v>東京都新宿区西新宿住友不動産新宿オークタワー（３４階）</v>
      </c>
    </row>
    <row r="3116" spans="1:5">
      <c r="A3116">
        <v>1636035</v>
      </c>
      <c r="B3116" t="s">
        <v>2137</v>
      </c>
      <c r="C3116" t="s">
        <v>3818</v>
      </c>
      <c r="D3116" t="s">
        <v>4374</v>
      </c>
      <c r="E3116" t="str">
        <f t="shared" si="48"/>
        <v>東京都新宿区西新宿住友不動産新宿オークタワー（３５階）</v>
      </c>
    </row>
    <row r="3117" spans="1:5">
      <c r="A3117">
        <v>1636036</v>
      </c>
      <c r="B3117" t="s">
        <v>2137</v>
      </c>
      <c r="C3117" t="s">
        <v>3818</v>
      </c>
      <c r="D3117" t="s">
        <v>4375</v>
      </c>
      <c r="E3117" t="str">
        <f t="shared" si="48"/>
        <v>東京都新宿区西新宿住友不動産新宿オークタワー（３６階）</v>
      </c>
    </row>
    <row r="3118" spans="1:5">
      <c r="A3118">
        <v>1636037</v>
      </c>
      <c r="B3118" t="s">
        <v>2137</v>
      </c>
      <c r="C3118" t="s">
        <v>3818</v>
      </c>
      <c r="D3118" t="s">
        <v>4376</v>
      </c>
      <c r="E3118" t="str">
        <f t="shared" si="48"/>
        <v>東京都新宿区西新宿住友不動産新宿オークタワー（３７階）</v>
      </c>
    </row>
    <row r="3119" spans="1:5">
      <c r="A3119">
        <v>1636038</v>
      </c>
      <c r="B3119" t="s">
        <v>2137</v>
      </c>
      <c r="C3119" t="s">
        <v>3818</v>
      </c>
      <c r="D3119" t="s">
        <v>4377</v>
      </c>
      <c r="E3119" t="str">
        <f t="shared" si="48"/>
        <v>東京都新宿区西新宿住友不動産新宿オークタワー（３８階）</v>
      </c>
    </row>
    <row r="3120" spans="1:5">
      <c r="A3120">
        <v>1636090</v>
      </c>
      <c r="B3120" t="s">
        <v>2137</v>
      </c>
      <c r="C3120" t="s">
        <v>3818</v>
      </c>
      <c r="D3120" t="s">
        <v>4339</v>
      </c>
      <c r="E3120" t="str">
        <f t="shared" si="48"/>
        <v>東京都新宿区西新宿住友不動産新宿オークタワー（地階・階層不明）</v>
      </c>
    </row>
    <row r="3121" spans="1:5">
      <c r="A3121">
        <v>1640000</v>
      </c>
      <c r="B3121" t="s">
        <v>2137</v>
      </c>
      <c r="C3121" t="s">
        <v>4965</v>
      </c>
      <c r="D3121" t="s">
        <v>7</v>
      </c>
      <c r="E3121" t="str">
        <f t="shared" si="48"/>
        <v>東京都中野区</v>
      </c>
    </row>
    <row r="3122" spans="1:5">
      <c r="A3122">
        <v>1640001</v>
      </c>
      <c r="B3122" t="s">
        <v>2137</v>
      </c>
      <c r="C3122" t="s">
        <v>4965</v>
      </c>
      <c r="D3122" t="s">
        <v>1200</v>
      </c>
      <c r="E3122" t="str">
        <f t="shared" si="48"/>
        <v>東京都中野区中野</v>
      </c>
    </row>
    <row r="3123" spans="1:5">
      <c r="A3123">
        <v>1640002</v>
      </c>
      <c r="B3123" t="s">
        <v>2137</v>
      </c>
      <c r="C3123" t="s">
        <v>4965</v>
      </c>
      <c r="D3123" t="s">
        <v>4970</v>
      </c>
      <c r="E3123" t="str">
        <f t="shared" si="48"/>
        <v>東京都中野区上高田</v>
      </c>
    </row>
    <row r="3124" spans="1:5">
      <c r="A3124">
        <v>1640003</v>
      </c>
      <c r="B3124" t="s">
        <v>2137</v>
      </c>
      <c r="C3124" t="s">
        <v>4965</v>
      </c>
      <c r="D3124" t="s">
        <v>4975</v>
      </c>
      <c r="E3124" t="str">
        <f t="shared" si="48"/>
        <v>東京都中野区東中野</v>
      </c>
    </row>
    <row r="3125" spans="1:5">
      <c r="A3125">
        <v>1640011</v>
      </c>
      <c r="B3125" t="s">
        <v>2137</v>
      </c>
      <c r="C3125" t="s">
        <v>4965</v>
      </c>
      <c r="D3125" t="s">
        <v>155</v>
      </c>
      <c r="E3125" t="str">
        <f t="shared" si="48"/>
        <v>東京都中野区中央</v>
      </c>
    </row>
    <row r="3126" spans="1:5">
      <c r="A3126">
        <v>1640012</v>
      </c>
      <c r="B3126" t="s">
        <v>2137</v>
      </c>
      <c r="C3126" t="s">
        <v>4965</v>
      </c>
      <c r="D3126" t="s">
        <v>393</v>
      </c>
      <c r="E3126" t="str">
        <f t="shared" si="48"/>
        <v>東京都中野区本町</v>
      </c>
    </row>
    <row r="3127" spans="1:5">
      <c r="A3127">
        <v>1640013</v>
      </c>
      <c r="B3127" t="s">
        <v>2137</v>
      </c>
      <c r="C3127" t="s">
        <v>4965</v>
      </c>
      <c r="D3127" t="s">
        <v>427</v>
      </c>
      <c r="E3127" t="str">
        <f t="shared" si="48"/>
        <v>東京都中野区弥生町</v>
      </c>
    </row>
    <row r="3128" spans="1:5">
      <c r="A3128">
        <v>1640014</v>
      </c>
      <c r="B3128" t="s">
        <v>2137</v>
      </c>
      <c r="C3128" t="s">
        <v>4965</v>
      </c>
      <c r="D3128" t="s">
        <v>784</v>
      </c>
      <c r="E3128" t="str">
        <f t="shared" si="48"/>
        <v>東京都中野区南台</v>
      </c>
    </row>
    <row r="3129" spans="1:5">
      <c r="A3129">
        <v>1650021</v>
      </c>
      <c r="B3129" t="s">
        <v>2137</v>
      </c>
      <c r="C3129" t="s">
        <v>4965</v>
      </c>
      <c r="D3129" t="s">
        <v>561</v>
      </c>
      <c r="E3129" t="str">
        <f t="shared" si="48"/>
        <v>東京都中野区丸山</v>
      </c>
    </row>
    <row r="3130" spans="1:5">
      <c r="A3130">
        <v>1650022</v>
      </c>
      <c r="B3130" t="s">
        <v>2137</v>
      </c>
      <c r="C3130" t="s">
        <v>4965</v>
      </c>
      <c r="D3130" t="s">
        <v>4967</v>
      </c>
      <c r="E3130" t="str">
        <f t="shared" si="48"/>
        <v>東京都中野区江古田</v>
      </c>
    </row>
    <row r="3131" spans="1:5">
      <c r="A3131">
        <v>1650023</v>
      </c>
      <c r="B3131" t="s">
        <v>2137</v>
      </c>
      <c r="C3131" t="s">
        <v>4965</v>
      </c>
      <c r="D3131" t="s">
        <v>4968</v>
      </c>
      <c r="E3131" t="str">
        <f t="shared" si="48"/>
        <v>東京都中野区江原町</v>
      </c>
    </row>
    <row r="3132" spans="1:5">
      <c r="A3132">
        <v>1650024</v>
      </c>
      <c r="B3132" t="s">
        <v>2137</v>
      </c>
      <c r="C3132" t="s">
        <v>4965</v>
      </c>
      <c r="D3132" t="s">
        <v>1246</v>
      </c>
      <c r="E3132" t="str">
        <f t="shared" si="48"/>
        <v>東京都中野区松が丘</v>
      </c>
    </row>
    <row r="3133" spans="1:5">
      <c r="A3133">
        <v>1650025</v>
      </c>
      <c r="B3133" t="s">
        <v>2137</v>
      </c>
      <c r="C3133" t="s">
        <v>4965</v>
      </c>
      <c r="D3133" t="s">
        <v>4973</v>
      </c>
      <c r="E3133" t="str">
        <f t="shared" si="48"/>
        <v>東京都中野区沼袋</v>
      </c>
    </row>
    <row r="3134" spans="1:5">
      <c r="A3134">
        <v>1650026</v>
      </c>
      <c r="B3134" t="s">
        <v>2137</v>
      </c>
      <c r="C3134" t="s">
        <v>4965</v>
      </c>
      <c r="D3134" t="s">
        <v>4966</v>
      </c>
      <c r="E3134" t="str">
        <f t="shared" si="48"/>
        <v>東京都中野区新井</v>
      </c>
    </row>
    <row r="3135" spans="1:5">
      <c r="A3135">
        <v>1650027</v>
      </c>
      <c r="B3135" t="s">
        <v>2137</v>
      </c>
      <c r="C3135" t="s">
        <v>4965</v>
      </c>
      <c r="D3135" t="s">
        <v>4974</v>
      </c>
      <c r="E3135" t="str">
        <f t="shared" si="48"/>
        <v>東京都中野区野方</v>
      </c>
    </row>
    <row r="3136" spans="1:5">
      <c r="A3136">
        <v>1650031</v>
      </c>
      <c r="B3136" t="s">
        <v>2137</v>
      </c>
      <c r="C3136" t="s">
        <v>4965</v>
      </c>
      <c r="D3136" t="s">
        <v>4969</v>
      </c>
      <c r="E3136" t="str">
        <f t="shared" si="48"/>
        <v>東京都中野区上鷺宮</v>
      </c>
    </row>
    <row r="3137" spans="1:5">
      <c r="A3137">
        <v>1650032</v>
      </c>
      <c r="B3137" t="s">
        <v>2137</v>
      </c>
      <c r="C3137" t="s">
        <v>4965</v>
      </c>
      <c r="D3137" t="s">
        <v>4971</v>
      </c>
      <c r="E3137" t="str">
        <f t="shared" ref="E3137:E3200" si="49">IF(D3137="以下に掲載がない場合",B3137&amp;C3137,B3137&amp;C3137&amp;D3137)</f>
        <v>東京都中野区鷺宮</v>
      </c>
    </row>
    <row r="3138" spans="1:5">
      <c r="A3138">
        <v>1650033</v>
      </c>
      <c r="B3138" t="s">
        <v>2137</v>
      </c>
      <c r="C3138" t="s">
        <v>4965</v>
      </c>
      <c r="D3138" t="s">
        <v>4976</v>
      </c>
      <c r="E3138" t="str">
        <f t="shared" si="49"/>
        <v>東京都中野区若宮</v>
      </c>
    </row>
    <row r="3139" spans="1:5">
      <c r="A3139">
        <v>1650034</v>
      </c>
      <c r="B3139" t="s">
        <v>2137</v>
      </c>
      <c r="C3139" t="s">
        <v>4965</v>
      </c>
      <c r="D3139" t="s">
        <v>424</v>
      </c>
      <c r="E3139" t="str">
        <f t="shared" si="49"/>
        <v>東京都中野区大和町</v>
      </c>
    </row>
    <row r="3140" spans="1:5">
      <c r="A3140">
        <v>1650035</v>
      </c>
      <c r="B3140" t="s">
        <v>2137</v>
      </c>
      <c r="C3140" t="s">
        <v>4965</v>
      </c>
      <c r="D3140" t="s">
        <v>4972</v>
      </c>
      <c r="E3140" t="str">
        <f t="shared" si="49"/>
        <v>東京都中野区白鷺</v>
      </c>
    </row>
    <row r="3141" spans="1:5">
      <c r="A3141">
        <v>1660000</v>
      </c>
      <c r="B3141" t="s">
        <v>2137</v>
      </c>
      <c r="C3141" t="s">
        <v>4977</v>
      </c>
      <c r="D3141" t="s">
        <v>7</v>
      </c>
      <c r="E3141" t="str">
        <f t="shared" si="49"/>
        <v>東京都杉並区</v>
      </c>
    </row>
    <row r="3142" spans="1:5">
      <c r="A3142">
        <v>1660001</v>
      </c>
      <c r="B3142" t="s">
        <v>2137</v>
      </c>
      <c r="C3142" t="s">
        <v>4977</v>
      </c>
      <c r="D3142" t="s">
        <v>4979</v>
      </c>
      <c r="E3142" t="str">
        <f t="shared" si="49"/>
        <v>東京都杉並区阿佐谷北</v>
      </c>
    </row>
    <row r="3143" spans="1:5">
      <c r="A3143">
        <v>1660002</v>
      </c>
      <c r="B3143" t="s">
        <v>2137</v>
      </c>
      <c r="C3143" t="s">
        <v>4977</v>
      </c>
      <c r="D3143" t="s">
        <v>4991</v>
      </c>
      <c r="E3143" t="str">
        <f t="shared" si="49"/>
        <v>東京都杉並区高円寺北</v>
      </c>
    </row>
    <row r="3144" spans="1:5">
      <c r="A3144">
        <v>1660003</v>
      </c>
      <c r="B3144" t="s">
        <v>2137</v>
      </c>
      <c r="C3144" t="s">
        <v>4977</v>
      </c>
      <c r="D3144" t="s">
        <v>4990</v>
      </c>
      <c r="E3144" t="str">
        <f t="shared" si="49"/>
        <v>東京都杉並区高円寺南</v>
      </c>
    </row>
    <row r="3145" spans="1:5">
      <c r="A3145">
        <v>1660004</v>
      </c>
      <c r="B3145" t="s">
        <v>2137</v>
      </c>
      <c r="C3145" t="s">
        <v>4977</v>
      </c>
      <c r="D3145" t="s">
        <v>4978</v>
      </c>
      <c r="E3145" t="str">
        <f t="shared" si="49"/>
        <v>東京都杉並区阿佐谷南</v>
      </c>
    </row>
    <row r="3146" spans="1:5">
      <c r="A3146">
        <v>1660011</v>
      </c>
      <c r="B3146" t="s">
        <v>2137</v>
      </c>
      <c r="C3146" t="s">
        <v>4977</v>
      </c>
      <c r="D3146" t="s">
        <v>4983</v>
      </c>
      <c r="E3146" t="str">
        <f t="shared" si="49"/>
        <v>東京都杉並区梅里</v>
      </c>
    </row>
    <row r="3147" spans="1:5">
      <c r="A3147">
        <v>1660012</v>
      </c>
      <c r="B3147" t="s">
        <v>2137</v>
      </c>
      <c r="C3147" t="s">
        <v>4977</v>
      </c>
      <c r="D3147" t="s">
        <v>532</v>
      </c>
      <c r="E3147" t="str">
        <f t="shared" si="49"/>
        <v>東京都杉並区和田</v>
      </c>
    </row>
    <row r="3148" spans="1:5">
      <c r="A3148">
        <v>1660013</v>
      </c>
      <c r="B3148" t="s">
        <v>2137</v>
      </c>
      <c r="C3148" t="s">
        <v>4977</v>
      </c>
      <c r="D3148" t="s">
        <v>5005</v>
      </c>
      <c r="E3148" t="str">
        <f t="shared" si="49"/>
        <v>東京都杉並区堀ノ内</v>
      </c>
    </row>
    <row r="3149" spans="1:5">
      <c r="A3149">
        <v>1660014</v>
      </c>
      <c r="B3149" t="s">
        <v>2137</v>
      </c>
      <c r="C3149" t="s">
        <v>4977</v>
      </c>
      <c r="D3149" t="s">
        <v>5007</v>
      </c>
      <c r="E3149" t="str">
        <f t="shared" si="49"/>
        <v>東京都杉並区松ノ木</v>
      </c>
    </row>
    <row r="3150" spans="1:5">
      <c r="A3150">
        <v>1660015</v>
      </c>
      <c r="B3150" t="s">
        <v>2137</v>
      </c>
      <c r="C3150" t="s">
        <v>4977</v>
      </c>
      <c r="D3150" t="s">
        <v>4999</v>
      </c>
      <c r="E3150" t="str">
        <f t="shared" si="49"/>
        <v>東京都杉並区成田東</v>
      </c>
    </row>
    <row r="3151" spans="1:5">
      <c r="A3151">
        <v>1660016</v>
      </c>
      <c r="B3151" t="s">
        <v>2137</v>
      </c>
      <c r="C3151" t="s">
        <v>4977</v>
      </c>
      <c r="D3151" t="s">
        <v>5000</v>
      </c>
      <c r="E3151" t="str">
        <f t="shared" si="49"/>
        <v>東京都杉並区成田西</v>
      </c>
    </row>
    <row r="3152" spans="1:5">
      <c r="A3152">
        <v>1670021</v>
      </c>
      <c r="B3152" t="s">
        <v>2137</v>
      </c>
      <c r="C3152" t="s">
        <v>4977</v>
      </c>
      <c r="D3152" t="s">
        <v>4980</v>
      </c>
      <c r="E3152" t="str">
        <f t="shared" si="49"/>
        <v>東京都杉並区井草</v>
      </c>
    </row>
    <row r="3153" spans="1:5">
      <c r="A3153">
        <v>1670022</v>
      </c>
      <c r="B3153" t="s">
        <v>2137</v>
      </c>
      <c r="C3153" t="s">
        <v>4977</v>
      </c>
      <c r="D3153" t="s">
        <v>4993</v>
      </c>
      <c r="E3153" t="str">
        <f t="shared" si="49"/>
        <v>東京都杉並区下井草</v>
      </c>
    </row>
    <row r="3154" spans="1:5">
      <c r="A3154">
        <v>1670023</v>
      </c>
      <c r="B3154" t="s">
        <v>2137</v>
      </c>
      <c r="C3154" t="s">
        <v>4977</v>
      </c>
      <c r="D3154" t="s">
        <v>4986</v>
      </c>
      <c r="E3154" t="str">
        <f t="shared" si="49"/>
        <v>東京都杉並区上井草</v>
      </c>
    </row>
    <row r="3155" spans="1:5">
      <c r="A3155">
        <v>1670031</v>
      </c>
      <c r="B3155" t="s">
        <v>2137</v>
      </c>
      <c r="C3155" t="s">
        <v>4977</v>
      </c>
      <c r="D3155" t="s">
        <v>5006</v>
      </c>
      <c r="E3155" t="str">
        <f t="shared" si="49"/>
        <v>東京都杉並区本天沼</v>
      </c>
    </row>
    <row r="3156" spans="1:5">
      <c r="A3156">
        <v>1670032</v>
      </c>
      <c r="B3156" t="s">
        <v>2137</v>
      </c>
      <c r="C3156" t="s">
        <v>4977</v>
      </c>
      <c r="D3156" t="s">
        <v>1388</v>
      </c>
      <c r="E3156" t="str">
        <f t="shared" si="49"/>
        <v>東京都杉並区天沼</v>
      </c>
    </row>
    <row r="3157" spans="1:5">
      <c r="A3157">
        <v>1670033</v>
      </c>
      <c r="B3157" t="s">
        <v>2137</v>
      </c>
      <c r="C3157" t="s">
        <v>4977</v>
      </c>
      <c r="D3157" t="s">
        <v>4992</v>
      </c>
      <c r="E3157" t="str">
        <f t="shared" si="49"/>
        <v>東京都杉並区清水</v>
      </c>
    </row>
    <row r="3158" spans="1:5">
      <c r="A3158">
        <v>1670034</v>
      </c>
      <c r="B3158" t="s">
        <v>2137</v>
      </c>
      <c r="C3158" t="s">
        <v>4977</v>
      </c>
      <c r="D3158" t="s">
        <v>5009</v>
      </c>
      <c r="E3158" t="str">
        <f t="shared" si="49"/>
        <v>東京都杉並区桃井</v>
      </c>
    </row>
    <row r="3159" spans="1:5">
      <c r="A3159">
        <v>1670035</v>
      </c>
      <c r="B3159" t="s">
        <v>2137</v>
      </c>
      <c r="C3159" t="s">
        <v>4977</v>
      </c>
      <c r="D3159" t="s">
        <v>4982</v>
      </c>
      <c r="E3159" t="str">
        <f t="shared" si="49"/>
        <v>東京都杉並区今川</v>
      </c>
    </row>
    <row r="3160" spans="1:5">
      <c r="A3160">
        <v>1670041</v>
      </c>
      <c r="B3160" t="s">
        <v>2137</v>
      </c>
      <c r="C3160" t="s">
        <v>4977</v>
      </c>
      <c r="D3160" t="s">
        <v>4996</v>
      </c>
      <c r="E3160" t="str">
        <f t="shared" si="49"/>
        <v>東京都杉並区善福寺</v>
      </c>
    </row>
    <row r="3161" spans="1:5">
      <c r="A3161">
        <v>1670042</v>
      </c>
      <c r="B3161" t="s">
        <v>2137</v>
      </c>
      <c r="C3161" t="s">
        <v>4977</v>
      </c>
      <c r="D3161" t="s">
        <v>5002</v>
      </c>
      <c r="E3161" t="str">
        <f t="shared" si="49"/>
        <v>東京都杉並区西荻北</v>
      </c>
    </row>
    <row r="3162" spans="1:5">
      <c r="A3162">
        <v>1670043</v>
      </c>
      <c r="B3162" t="s">
        <v>2137</v>
      </c>
      <c r="C3162" t="s">
        <v>4977</v>
      </c>
      <c r="D3162" t="s">
        <v>4987</v>
      </c>
      <c r="E3162" t="str">
        <f t="shared" si="49"/>
        <v>東京都杉並区上荻</v>
      </c>
    </row>
    <row r="3163" spans="1:5">
      <c r="A3163">
        <v>1670051</v>
      </c>
      <c r="B3163" t="s">
        <v>2137</v>
      </c>
      <c r="C3163" t="s">
        <v>4977</v>
      </c>
      <c r="D3163" t="s">
        <v>1603</v>
      </c>
      <c r="E3163" t="str">
        <f t="shared" si="49"/>
        <v>東京都杉並区荻窪</v>
      </c>
    </row>
    <row r="3164" spans="1:5">
      <c r="A3164">
        <v>1670052</v>
      </c>
      <c r="B3164" t="s">
        <v>2137</v>
      </c>
      <c r="C3164" t="s">
        <v>4977</v>
      </c>
      <c r="D3164" t="s">
        <v>5008</v>
      </c>
      <c r="E3164" t="str">
        <f t="shared" si="49"/>
        <v>東京都杉並区南荻窪</v>
      </c>
    </row>
    <row r="3165" spans="1:5">
      <c r="A3165">
        <v>1670053</v>
      </c>
      <c r="B3165" t="s">
        <v>2137</v>
      </c>
      <c r="C3165" t="s">
        <v>4977</v>
      </c>
      <c r="D3165" t="s">
        <v>5001</v>
      </c>
      <c r="E3165" t="str">
        <f t="shared" si="49"/>
        <v>東京都杉並区西荻南</v>
      </c>
    </row>
    <row r="3166" spans="1:5">
      <c r="A3166">
        <v>1670054</v>
      </c>
      <c r="B3166" t="s">
        <v>2137</v>
      </c>
      <c r="C3166" t="s">
        <v>4977</v>
      </c>
      <c r="D3166" t="s">
        <v>4995</v>
      </c>
      <c r="E3166" t="str">
        <f t="shared" si="49"/>
        <v>東京都杉並区松庵</v>
      </c>
    </row>
    <row r="3167" spans="1:5">
      <c r="A3167">
        <v>1680061</v>
      </c>
      <c r="B3167" t="s">
        <v>2137</v>
      </c>
      <c r="C3167" t="s">
        <v>4977</v>
      </c>
      <c r="D3167" t="s">
        <v>4985</v>
      </c>
      <c r="E3167" t="str">
        <f t="shared" si="49"/>
        <v>東京都杉並区大宮</v>
      </c>
    </row>
    <row r="3168" spans="1:5">
      <c r="A3168">
        <v>1680062</v>
      </c>
      <c r="B3168" t="s">
        <v>2137</v>
      </c>
      <c r="C3168" t="s">
        <v>4977</v>
      </c>
      <c r="D3168" t="s">
        <v>5004</v>
      </c>
      <c r="E3168" t="str">
        <f t="shared" si="49"/>
        <v>東京都杉並区方南</v>
      </c>
    </row>
    <row r="3169" spans="1:5">
      <c r="A3169">
        <v>1680063</v>
      </c>
      <c r="B3169" t="s">
        <v>2137</v>
      </c>
      <c r="C3169" t="s">
        <v>4977</v>
      </c>
      <c r="D3169" t="s">
        <v>4981</v>
      </c>
      <c r="E3169" t="str">
        <f t="shared" si="49"/>
        <v>東京都杉並区和泉</v>
      </c>
    </row>
    <row r="3170" spans="1:5">
      <c r="A3170">
        <v>1680064</v>
      </c>
      <c r="B3170" t="s">
        <v>2137</v>
      </c>
      <c r="C3170" t="s">
        <v>4977</v>
      </c>
      <c r="D3170" t="s">
        <v>4984</v>
      </c>
      <c r="E3170" t="str">
        <f t="shared" si="49"/>
        <v>東京都杉並区永福</v>
      </c>
    </row>
    <row r="3171" spans="1:5">
      <c r="A3171">
        <v>1680065</v>
      </c>
      <c r="B3171" t="s">
        <v>2137</v>
      </c>
      <c r="C3171" t="s">
        <v>4977</v>
      </c>
      <c r="D3171" t="s">
        <v>5003</v>
      </c>
      <c r="E3171" t="str">
        <f t="shared" si="49"/>
        <v>東京都杉並区浜田山</v>
      </c>
    </row>
    <row r="3172" spans="1:5">
      <c r="A3172">
        <v>1680071</v>
      </c>
      <c r="B3172" t="s">
        <v>2137</v>
      </c>
      <c r="C3172" t="s">
        <v>4977</v>
      </c>
      <c r="D3172" t="s">
        <v>4998</v>
      </c>
      <c r="E3172" t="str">
        <f t="shared" si="49"/>
        <v>東京都杉並区高井戸西</v>
      </c>
    </row>
    <row r="3173" spans="1:5">
      <c r="A3173">
        <v>1680072</v>
      </c>
      <c r="B3173" t="s">
        <v>2137</v>
      </c>
      <c r="C3173" t="s">
        <v>4977</v>
      </c>
      <c r="D3173" t="s">
        <v>4997</v>
      </c>
      <c r="E3173" t="str">
        <f t="shared" si="49"/>
        <v>東京都杉並区高井戸東</v>
      </c>
    </row>
    <row r="3174" spans="1:5">
      <c r="A3174">
        <v>1680073</v>
      </c>
      <c r="B3174" t="s">
        <v>2137</v>
      </c>
      <c r="C3174" t="s">
        <v>4977</v>
      </c>
      <c r="D3174" t="s">
        <v>4994</v>
      </c>
      <c r="E3174" t="str">
        <f t="shared" si="49"/>
        <v>東京都杉並区下高井戸</v>
      </c>
    </row>
    <row r="3175" spans="1:5">
      <c r="A3175">
        <v>1680074</v>
      </c>
      <c r="B3175" t="s">
        <v>2137</v>
      </c>
      <c r="C3175" t="s">
        <v>4977</v>
      </c>
      <c r="D3175" t="s">
        <v>4988</v>
      </c>
      <c r="E3175" t="str">
        <f t="shared" si="49"/>
        <v>東京都杉並区上高井戸</v>
      </c>
    </row>
    <row r="3176" spans="1:5">
      <c r="A3176">
        <v>1680081</v>
      </c>
      <c r="B3176" t="s">
        <v>2137</v>
      </c>
      <c r="C3176" t="s">
        <v>4977</v>
      </c>
      <c r="D3176" t="s">
        <v>1587</v>
      </c>
      <c r="E3176" t="str">
        <f t="shared" si="49"/>
        <v>東京都杉並区宮前</v>
      </c>
    </row>
    <row r="3177" spans="1:5">
      <c r="A3177">
        <v>1680082</v>
      </c>
      <c r="B3177" t="s">
        <v>2137</v>
      </c>
      <c r="C3177" t="s">
        <v>4977</v>
      </c>
      <c r="D3177" t="s">
        <v>4989</v>
      </c>
      <c r="E3177" t="str">
        <f t="shared" si="49"/>
        <v>東京都杉並区久我山</v>
      </c>
    </row>
    <row r="3178" spans="1:5">
      <c r="A3178">
        <v>1690051</v>
      </c>
      <c r="B3178" t="s">
        <v>2137</v>
      </c>
      <c r="C3178" t="s">
        <v>3818</v>
      </c>
      <c r="D3178" t="s">
        <v>4475</v>
      </c>
      <c r="E3178" t="str">
        <f t="shared" si="49"/>
        <v>東京都新宿区西早稲田（その他）</v>
      </c>
    </row>
    <row r="3179" spans="1:5">
      <c r="A3179">
        <v>1690052</v>
      </c>
      <c r="B3179" t="s">
        <v>2137</v>
      </c>
      <c r="C3179" t="s">
        <v>3818</v>
      </c>
      <c r="D3179" t="s">
        <v>3865</v>
      </c>
      <c r="E3179" t="str">
        <f t="shared" si="49"/>
        <v>東京都新宿区戸山（３丁目１８・２１番）</v>
      </c>
    </row>
    <row r="3180" spans="1:5">
      <c r="A3180">
        <v>1690071</v>
      </c>
      <c r="B3180" t="s">
        <v>2137</v>
      </c>
      <c r="C3180" t="s">
        <v>3818</v>
      </c>
      <c r="D3180" t="s">
        <v>660</v>
      </c>
      <c r="E3180" t="str">
        <f t="shared" si="49"/>
        <v>東京都新宿区戸塚町</v>
      </c>
    </row>
    <row r="3181" spans="1:5">
      <c r="A3181">
        <v>1690072</v>
      </c>
      <c r="B3181" t="s">
        <v>2137</v>
      </c>
      <c r="C3181" t="s">
        <v>3818</v>
      </c>
      <c r="D3181" t="s">
        <v>674</v>
      </c>
      <c r="E3181" t="str">
        <f t="shared" si="49"/>
        <v>東京都新宿区大久保</v>
      </c>
    </row>
    <row r="3182" spans="1:5">
      <c r="A3182">
        <v>1690073</v>
      </c>
      <c r="B3182" t="s">
        <v>2137</v>
      </c>
      <c r="C3182" t="s">
        <v>3818</v>
      </c>
      <c r="D3182" t="s">
        <v>4480</v>
      </c>
      <c r="E3182" t="str">
        <f t="shared" si="49"/>
        <v>東京都新宿区百人町</v>
      </c>
    </row>
    <row r="3183" spans="1:5">
      <c r="A3183">
        <v>1690074</v>
      </c>
      <c r="B3183" t="s">
        <v>2137</v>
      </c>
      <c r="C3183" t="s">
        <v>3818</v>
      </c>
      <c r="D3183" t="s">
        <v>3848</v>
      </c>
      <c r="E3183" t="str">
        <f t="shared" si="49"/>
        <v>東京都新宿区北新宿</v>
      </c>
    </row>
    <row r="3184" spans="1:5">
      <c r="A3184">
        <v>1690075</v>
      </c>
      <c r="B3184" t="s">
        <v>2137</v>
      </c>
      <c r="C3184" t="s">
        <v>3818</v>
      </c>
      <c r="D3184" t="s">
        <v>3859</v>
      </c>
      <c r="E3184" t="str">
        <f t="shared" si="49"/>
        <v>東京都新宿区高田馬場</v>
      </c>
    </row>
    <row r="3185" spans="1:5">
      <c r="A3185">
        <v>1700000</v>
      </c>
      <c r="B3185" t="s">
        <v>2137</v>
      </c>
      <c r="C3185" t="s">
        <v>5010</v>
      </c>
      <c r="D3185" t="s">
        <v>7</v>
      </c>
      <c r="E3185" t="str">
        <f t="shared" si="49"/>
        <v>東京都豊島区</v>
      </c>
    </row>
    <row r="3186" spans="1:5">
      <c r="A3186">
        <v>1700001</v>
      </c>
      <c r="B3186" t="s">
        <v>2137</v>
      </c>
      <c r="C3186" t="s">
        <v>5010</v>
      </c>
      <c r="D3186" t="s">
        <v>5025</v>
      </c>
      <c r="E3186" t="str">
        <f t="shared" si="49"/>
        <v>東京都豊島区西巣鴨</v>
      </c>
    </row>
    <row r="3187" spans="1:5">
      <c r="A3187">
        <v>1700002</v>
      </c>
      <c r="B3187" t="s">
        <v>2137</v>
      </c>
      <c r="C3187" t="s">
        <v>5010</v>
      </c>
      <c r="D3187" t="s">
        <v>5018</v>
      </c>
      <c r="E3187" t="str">
        <f t="shared" si="49"/>
        <v>東京都豊島区巣鴨</v>
      </c>
    </row>
    <row r="3188" spans="1:5">
      <c r="A3188">
        <v>1700003</v>
      </c>
      <c r="B3188" t="s">
        <v>2137</v>
      </c>
      <c r="C3188" t="s">
        <v>5010</v>
      </c>
      <c r="D3188" t="s">
        <v>5017</v>
      </c>
      <c r="E3188" t="str">
        <f t="shared" si="49"/>
        <v>東京都豊島区駒込</v>
      </c>
    </row>
    <row r="3189" spans="1:5">
      <c r="A3189">
        <v>1700004</v>
      </c>
      <c r="B3189" t="s">
        <v>2137</v>
      </c>
      <c r="C3189" t="s">
        <v>5010</v>
      </c>
      <c r="D3189" t="s">
        <v>5016</v>
      </c>
      <c r="E3189" t="str">
        <f t="shared" si="49"/>
        <v>東京都豊島区北大塚</v>
      </c>
    </row>
    <row r="3190" spans="1:5">
      <c r="A3190">
        <v>1700005</v>
      </c>
      <c r="B3190" t="s">
        <v>2137</v>
      </c>
      <c r="C3190" t="s">
        <v>5010</v>
      </c>
      <c r="D3190" t="s">
        <v>5089</v>
      </c>
      <c r="E3190" t="str">
        <f t="shared" si="49"/>
        <v>東京都豊島区南大塚</v>
      </c>
    </row>
    <row r="3191" spans="1:5">
      <c r="A3191">
        <v>1700011</v>
      </c>
      <c r="B3191" t="s">
        <v>2137</v>
      </c>
      <c r="C3191" t="s">
        <v>5010</v>
      </c>
      <c r="D3191" t="s">
        <v>5013</v>
      </c>
      <c r="E3191" t="str">
        <f t="shared" si="49"/>
        <v>東京都豊島区池袋本町</v>
      </c>
    </row>
    <row r="3192" spans="1:5">
      <c r="A3192">
        <v>1700012</v>
      </c>
      <c r="B3192" t="s">
        <v>2137</v>
      </c>
      <c r="C3192" t="s">
        <v>5010</v>
      </c>
      <c r="D3192" t="s">
        <v>5015</v>
      </c>
      <c r="E3192" t="str">
        <f t="shared" si="49"/>
        <v>東京都豊島区上池袋</v>
      </c>
    </row>
    <row r="3193" spans="1:5">
      <c r="A3193">
        <v>1700013</v>
      </c>
      <c r="B3193" t="s">
        <v>2137</v>
      </c>
      <c r="C3193" t="s">
        <v>5010</v>
      </c>
      <c r="D3193" t="s">
        <v>5026</v>
      </c>
      <c r="E3193" t="str">
        <f t="shared" si="49"/>
        <v>東京都豊島区東池袋（次のビルを除く）</v>
      </c>
    </row>
    <row r="3194" spans="1:5">
      <c r="A3194">
        <v>1700014</v>
      </c>
      <c r="B3194" t="s">
        <v>2137</v>
      </c>
      <c r="C3194" t="s">
        <v>5010</v>
      </c>
      <c r="D3194" t="s">
        <v>5011</v>
      </c>
      <c r="E3194" t="str">
        <f t="shared" si="49"/>
        <v>東京都豊島区池袋（１丁目）</v>
      </c>
    </row>
    <row r="3195" spans="1:5">
      <c r="A3195">
        <v>1706001</v>
      </c>
      <c r="B3195" t="s">
        <v>2137</v>
      </c>
      <c r="C3195" t="s">
        <v>5010</v>
      </c>
      <c r="D3195" t="s">
        <v>5028</v>
      </c>
      <c r="E3195" t="str">
        <f t="shared" si="49"/>
        <v>東京都豊島区東池袋サンシャイン６０（１階）</v>
      </c>
    </row>
    <row r="3196" spans="1:5">
      <c r="A3196">
        <v>1706002</v>
      </c>
      <c r="B3196" t="s">
        <v>2137</v>
      </c>
      <c r="C3196" t="s">
        <v>5010</v>
      </c>
      <c r="D3196" t="s">
        <v>5029</v>
      </c>
      <c r="E3196" t="str">
        <f t="shared" si="49"/>
        <v>東京都豊島区東池袋サンシャイン６０（２階）</v>
      </c>
    </row>
    <row r="3197" spans="1:5">
      <c r="A3197">
        <v>1706003</v>
      </c>
      <c r="B3197" t="s">
        <v>2137</v>
      </c>
      <c r="C3197" t="s">
        <v>5010</v>
      </c>
      <c r="D3197" t="s">
        <v>5030</v>
      </c>
      <c r="E3197" t="str">
        <f t="shared" si="49"/>
        <v>東京都豊島区東池袋サンシャイン６０（３階）</v>
      </c>
    </row>
    <row r="3198" spans="1:5">
      <c r="A3198">
        <v>1706004</v>
      </c>
      <c r="B3198" t="s">
        <v>2137</v>
      </c>
      <c r="C3198" t="s">
        <v>5010</v>
      </c>
      <c r="D3198" t="s">
        <v>5031</v>
      </c>
      <c r="E3198" t="str">
        <f t="shared" si="49"/>
        <v>東京都豊島区東池袋サンシャイン６０（４階）</v>
      </c>
    </row>
    <row r="3199" spans="1:5">
      <c r="A3199">
        <v>1706005</v>
      </c>
      <c r="B3199" t="s">
        <v>2137</v>
      </c>
      <c r="C3199" t="s">
        <v>5010</v>
      </c>
      <c r="D3199" t="s">
        <v>5032</v>
      </c>
      <c r="E3199" t="str">
        <f t="shared" si="49"/>
        <v>東京都豊島区東池袋サンシャイン６０（５階）</v>
      </c>
    </row>
    <row r="3200" spans="1:5">
      <c r="A3200">
        <v>1706006</v>
      </c>
      <c r="B3200" t="s">
        <v>2137</v>
      </c>
      <c r="C3200" t="s">
        <v>5010</v>
      </c>
      <c r="D3200" t="s">
        <v>5033</v>
      </c>
      <c r="E3200" t="str">
        <f t="shared" si="49"/>
        <v>東京都豊島区東池袋サンシャイン６０（６階）</v>
      </c>
    </row>
    <row r="3201" spans="1:5">
      <c r="A3201">
        <v>1706007</v>
      </c>
      <c r="B3201" t="s">
        <v>2137</v>
      </c>
      <c r="C3201" t="s">
        <v>5010</v>
      </c>
      <c r="D3201" t="s">
        <v>5034</v>
      </c>
      <c r="E3201" t="str">
        <f t="shared" ref="E3201:E3264" si="50">IF(D3201="以下に掲載がない場合",B3201&amp;C3201,B3201&amp;C3201&amp;D3201)</f>
        <v>東京都豊島区東池袋サンシャイン６０（７階）</v>
      </c>
    </row>
    <row r="3202" spans="1:5">
      <c r="A3202">
        <v>1706008</v>
      </c>
      <c r="B3202" t="s">
        <v>2137</v>
      </c>
      <c r="C3202" t="s">
        <v>5010</v>
      </c>
      <c r="D3202" t="s">
        <v>5035</v>
      </c>
      <c r="E3202" t="str">
        <f t="shared" si="50"/>
        <v>東京都豊島区東池袋サンシャイン６０（８階）</v>
      </c>
    </row>
    <row r="3203" spans="1:5">
      <c r="A3203">
        <v>1706009</v>
      </c>
      <c r="B3203" t="s">
        <v>2137</v>
      </c>
      <c r="C3203" t="s">
        <v>5010</v>
      </c>
      <c r="D3203" t="s">
        <v>5036</v>
      </c>
      <c r="E3203" t="str">
        <f t="shared" si="50"/>
        <v>東京都豊島区東池袋サンシャイン６０（９階）</v>
      </c>
    </row>
    <row r="3204" spans="1:5">
      <c r="A3204">
        <v>1706010</v>
      </c>
      <c r="B3204" t="s">
        <v>2137</v>
      </c>
      <c r="C3204" t="s">
        <v>5010</v>
      </c>
      <c r="D3204" t="s">
        <v>5037</v>
      </c>
      <c r="E3204" t="str">
        <f t="shared" si="50"/>
        <v>東京都豊島区東池袋サンシャイン６０（１０階）</v>
      </c>
    </row>
    <row r="3205" spans="1:5">
      <c r="A3205">
        <v>1706011</v>
      </c>
      <c r="B3205" t="s">
        <v>2137</v>
      </c>
      <c r="C3205" t="s">
        <v>5010</v>
      </c>
      <c r="D3205" t="s">
        <v>5038</v>
      </c>
      <c r="E3205" t="str">
        <f t="shared" si="50"/>
        <v>東京都豊島区東池袋サンシャイン６０（１１階）</v>
      </c>
    </row>
    <row r="3206" spans="1:5">
      <c r="A3206">
        <v>1706012</v>
      </c>
      <c r="B3206" t="s">
        <v>2137</v>
      </c>
      <c r="C3206" t="s">
        <v>5010</v>
      </c>
      <c r="D3206" t="s">
        <v>5039</v>
      </c>
      <c r="E3206" t="str">
        <f t="shared" si="50"/>
        <v>東京都豊島区東池袋サンシャイン６０（１２階）</v>
      </c>
    </row>
    <row r="3207" spans="1:5">
      <c r="A3207">
        <v>1706013</v>
      </c>
      <c r="B3207" t="s">
        <v>2137</v>
      </c>
      <c r="C3207" t="s">
        <v>5010</v>
      </c>
      <c r="D3207" t="s">
        <v>5040</v>
      </c>
      <c r="E3207" t="str">
        <f t="shared" si="50"/>
        <v>東京都豊島区東池袋サンシャイン６０（１３階）</v>
      </c>
    </row>
    <row r="3208" spans="1:5">
      <c r="A3208">
        <v>1706014</v>
      </c>
      <c r="B3208" t="s">
        <v>2137</v>
      </c>
      <c r="C3208" t="s">
        <v>5010</v>
      </c>
      <c r="D3208" t="s">
        <v>5041</v>
      </c>
      <c r="E3208" t="str">
        <f t="shared" si="50"/>
        <v>東京都豊島区東池袋サンシャイン６０（１４階）</v>
      </c>
    </row>
    <row r="3209" spans="1:5">
      <c r="A3209">
        <v>1706015</v>
      </c>
      <c r="B3209" t="s">
        <v>2137</v>
      </c>
      <c r="C3209" t="s">
        <v>5010</v>
      </c>
      <c r="D3209" t="s">
        <v>5042</v>
      </c>
      <c r="E3209" t="str">
        <f t="shared" si="50"/>
        <v>東京都豊島区東池袋サンシャイン６０（１５階）</v>
      </c>
    </row>
    <row r="3210" spans="1:5">
      <c r="A3210">
        <v>1706016</v>
      </c>
      <c r="B3210" t="s">
        <v>2137</v>
      </c>
      <c r="C3210" t="s">
        <v>5010</v>
      </c>
      <c r="D3210" t="s">
        <v>5043</v>
      </c>
      <c r="E3210" t="str">
        <f t="shared" si="50"/>
        <v>東京都豊島区東池袋サンシャイン６０（１６階）</v>
      </c>
    </row>
    <row r="3211" spans="1:5">
      <c r="A3211">
        <v>1706017</v>
      </c>
      <c r="B3211" t="s">
        <v>2137</v>
      </c>
      <c r="C3211" t="s">
        <v>5010</v>
      </c>
      <c r="D3211" t="s">
        <v>5044</v>
      </c>
      <c r="E3211" t="str">
        <f t="shared" si="50"/>
        <v>東京都豊島区東池袋サンシャイン６０（１７階）</v>
      </c>
    </row>
    <row r="3212" spans="1:5">
      <c r="A3212">
        <v>1706018</v>
      </c>
      <c r="B3212" t="s">
        <v>2137</v>
      </c>
      <c r="C3212" t="s">
        <v>5010</v>
      </c>
      <c r="D3212" t="s">
        <v>5045</v>
      </c>
      <c r="E3212" t="str">
        <f t="shared" si="50"/>
        <v>東京都豊島区東池袋サンシャイン６０（１８階）</v>
      </c>
    </row>
    <row r="3213" spans="1:5">
      <c r="A3213">
        <v>1706019</v>
      </c>
      <c r="B3213" t="s">
        <v>2137</v>
      </c>
      <c r="C3213" t="s">
        <v>5010</v>
      </c>
      <c r="D3213" t="s">
        <v>5046</v>
      </c>
      <c r="E3213" t="str">
        <f t="shared" si="50"/>
        <v>東京都豊島区東池袋サンシャイン６０（１９階）</v>
      </c>
    </row>
    <row r="3214" spans="1:5">
      <c r="A3214">
        <v>1706020</v>
      </c>
      <c r="B3214" t="s">
        <v>2137</v>
      </c>
      <c r="C3214" t="s">
        <v>5010</v>
      </c>
      <c r="D3214" t="s">
        <v>5047</v>
      </c>
      <c r="E3214" t="str">
        <f t="shared" si="50"/>
        <v>東京都豊島区東池袋サンシャイン６０（２０階）</v>
      </c>
    </row>
    <row r="3215" spans="1:5">
      <c r="A3215">
        <v>1706021</v>
      </c>
      <c r="B3215" t="s">
        <v>2137</v>
      </c>
      <c r="C3215" t="s">
        <v>5010</v>
      </c>
      <c r="D3215" t="s">
        <v>5048</v>
      </c>
      <c r="E3215" t="str">
        <f t="shared" si="50"/>
        <v>東京都豊島区東池袋サンシャイン６０（２１階）</v>
      </c>
    </row>
    <row r="3216" spans="1:5">
      <c r="A3216">
        <v>1706022</v>
      </c>
      <c r="B3216" t="s">
        <v>2137</v>
      </c>
      <c r="C3216" t="s">
        <v>5010</v>
      </c>
      <c r="D3216" t="s">
        <v>5049</v>
      </c>
      <c r="E3216" t="str">
        <f t="shared" si="50"/>
        <v>東京都豊島区東池袋サンシャイン６０（２２階）</v>
      </c>
    </row>
    <row r="3217" spans="1:5">
      <c r="A3217">
        <v>1706023</v>
      </c>
      <c r="B3217" t="s">
        <v>2137</v>
      </c>
      <c r="C3217" t="s">
        <v>5010</v>
      </c>
      <c r="D3217" t="s">
        <v>5050</v>
      </c>
      <c r="E3217" t="str">
        <f t="shared" si="50"/>
        <v>東京都豊島区東池袋サンシャイン６０（２３階）</v>
      </c>
    </row>
    <row r="3218" spans="1:5">
      <c r="A3218">
        <v>1706024</v>
      </c>
      <c r="B3218" t="s">
        <v>2137</v>
      </c>
      <c r="C3218" t="s">
        <v>5010</v>
      </c>
      <c r="D3218" t="s">
        <v>5051</v>
      </c>
      <c r="E3218" t="str">
        <f t="shared" si="50"/>
        <v>東京都豊島区東池袋サンシャイン６０（２４階）</v>
      </c>
    </row>
    <row r="3219" spans="1:5">
      <c r="A3219">
        <v>1706025</v>
      </c>
      <c r="B3219" t="s">
        <v>2137</v>
      </c>
      <c r="C3219" t="s">
        <v>5010</v>
      </c>
      <c r="D3219" t="s">
        <v>5052</v>
      </c>
      <c r="E3219" t="str">
        <f t="shared" si="50"/>
        <v>東京都豊島区東池袋サンシャイン６０（２５階）</v>
      </c>
    </row>
    <row r="3220" spans="1:5">
      <c r="A3220">
        <v>1706026</v>
      </c>
      <c r="B3220" t="s">
        <v>2137</v>
      </c>
      <c r="C3220" t="s">
        <v>5010</v>
      </c>
      <c r="D3220" t="s">
        <v>5053</v>
      </c>
      <c r="E3220" t="str">
        <f t="shared" si="50"/>
        <v>東京都豊島区東池袋サンシャイン６０（２６階）</v>
      </c>
    </row>
    <row r="3221" spans="1:5">
      <c r="A3221">
        <v>1706027</v>
      </c>
      <c r="B3221" t="s">
        <v>2137</v>
      </c>
      <c r="C3221" t="s">
        <v>5010</v>
      </c>
      <c r="D3221" t="s">
        <v>5054</v>
      </c>
      <c r="E3221" t="str">
        <f t="shared" si="50"/>
        <v>東京都豊島区東池袋サンシャイン６０（２７階）</v>
      </c>
    </row>
    <row r="3222" spans="1:5">
      <c r="A3222">
        <v>1706028</v>
      </c>
      <c r="B3222" t="s">
        <v>2137</v>
      </c>
      <c r="C3222" t="s">
        <v>5010</v>
      </c>
      <c r="D3222" t="s">
        <v>5055</v>
      </c>
      <c r="E3222" t="str">
        <f t="shared" si="50"/>
        <v>東京都豊島区東池袋サンシャイン６０（２８階）</v>
      </c>
    </row>
    <row r="3223" spans="1:5">
      <c r="A3223">
        <v>1706029</v>
      </c>
      <c r="B3223" t="s">
        <v>2137</v>
      </c>
      <c r="C3223" t="s">
        <v>5010</v>
      </c>
      <c r="D3223" t="s">
        <v>5056</v>
      </c>
      <c r="E3223" t="str">
        <f t="shared" si="50"/>
        <v>東京都豊島区東池袋サンシャイン６０（２９階）</v>
      </c>
    </row>
    <row r="3224" spans="1:5">
      <c r="A3224">
        <v>1706030</v>
      </c>
      <c r="B3224" t="s">
        <v>2137</v>
      </c>
      <c r="C3224" t="s">
        <v>5010</v>
      </c>
      <c r="D3224" t="s">
        <v>5057</v>
      </c>
      <c r="E3224" t="str">
        <f t="shared" si="50"/>
        <v>東京都豊島区東池袋サンシャイン６０（３０階）</v>
      </c>
    </row>
    <row r="3225" spans="1:5">
      <c r="A3225">
        <v>1706031</v>
      </c>
      <c r="B3225" t="s">
        <v>2137</v>
      </c>
      <c r="C3225" t="s">
        <v>5010</v>
      </c>
      <c r="D3225" t="s">
        <v>5058</v>
      </c>
      <c r="E3225" t="str">
        <f t="shared" si="50"/>
        <v>東京都豊島区東池袋サンシャイン６０（３１階）</v>
      </c>
    </row>
    <row r="3226" spans="1:5">
      <c r="A3226">
        <v>1706032</v>
      </c>
      <c r="B3226" t="s">
        <v>2137</v>
      </c>
      <c r="C3226" t="s">
        <v>5010</v>
      </c>
      <c r="D3226" t="s">
        <v>5059</v>
      </c>
      <c r="E3226" t="str">
        <f t="shared" si="50"/>
        <v>東京都豊島区東池袋サンシャイン６０（３２階）</v>
      </c>
    </row>
    <row r="3227" spans="1:5">
      <c r="A3227">
        <v>1706033</v>
      </c>
      <c r="B3227" t="s">
        <v>2137</v>
      </c>
      <c r="C3227" t="s">
        <v>5010</v>
      </c>
      <c r="D3227" t="s">
        <v>5060</v>
      </c>
      <c r="E3227" t="str">
        <f t="shared" si="50"/>
        <v>東京都豊島区東池袋サンシャイン６０（３３階）</v>
      </c>
    </row>
    <row r="3228" spans="1:5">
      <c r="A3228">
        <v>1706034</v>
      </c>
      <c r="B3228" t="s">
        <v>2137</v>
      </c>
      <c r="C3228" t="s">
        <v>5010</v>
      </c>
      <c r="D3228" t="s">
        <v>5061</v>
      </c>
      <c r="E3228" t="str">
        <f t="shared" si="50"/>
        <v>東京都豊島区東池袋サンシャイン６０（３４階）</v>
      </c>
    </row>
    <row r="3229" spans="1:5">
      <c r="A3229">
        <v>1706035</v>
      </c>
      <c r="B3229" t="s">
        <v>2137</v>
      </c>
      <c r="C3229" t="s">
        <v>5010</v>
      </c>
      <c r="D3229" t="s">
        <v>5062</v>
      </c>
      <c r="E3229" t="str">
        <f t="shared" si="50"/>
        <v>東京都豊島区東池袋サンシャイン６０（３５階）</v>
      </c>
    </row>
    <row r="3230" spans="1:5">
      <c r="A3230">
        <v>1706036</v>
      </c>
      <c r="B3230" t="s">
        <v>2137</v>
      </c>
      <c r="C3230" t="s">
        <v>5010</v>
      </c>
      <c r="D3230" t="s">
        <v>5063</v>
      </c>
      <c r="E3230" t="str">
        <f t="shared" si="50"/>
        <v>東京都豊島区東池袋サンシャイン６０（３６階）</v>
      </c>
    </row>
    <row r="3231" spans="1:5">
      <c r="A3231">
        <v>1706037</v>
      </c>
      <c r="B3231" t="s">
        <v>2137</v>
      </c>
      <c r="C3231" t="s">
        <v>5010</v>
      </c>
      <c r="D3231" t="s">
        <v>5064</v>
      </c>
      <c r="E3231" t="str">
        <f t="shared" si="50"/>
        <v>東京都豊島区東池袋サンシャイン６０（３７階）</v>
      </c>
    </row>
    <row r="3232" spans="1:5">
      <c r="A3232">
        <v>1706038</v>
      </c>
      <c r="B3232" t="s">
        <v>2137</v>
      </c>
      <c r="C3232" t="s">
        <v>5010</v>
      </c>
      <c r="D3232" t="s">
        <v>5065</v>
      </c>
      <c r="E3232" t="str">
        <f t="shared" si="50"/>
        <v>東京都豊島区東池袋サンシャイン６０（３８階）</v>
      </c>
    </row>
    <row r="3233" spans="1:5">
      <c r="A3233">
        <v>1706039</v>
      </c>
      <c r="B3233" t="s">
        <v>2137</v>
      </c>
      <c r="C3233" t="s">
        <v>5010</v>
      </c>
      <c r="D3233" t="s">
        <v>5066</v>
      </c>
      <c r="E3233" t="str">
        <f t="shared" si="50"/>
        <v>東京都豊島区東池袋サンシャイン６０（３９階）</v>
      </c>
    </row>
    <row r="3234" spans="1:5">
      <c r="A3234">
        <v>1706040</v>
      </c>
      <c r="B3234" t="s">
        <v>2137</v>
      </c>
      <c r="C3234" t="s">
        <v>5010</v>
      </c>
      <c r="D3234" t="s">
        <v>5067</v>
      </c>
      <c r="E3234" t="str">
        <f t="shared" si="50"/>
        <v>東京都豊島区東池袋サンシャイン６０（４０階）</v>
      </c>
    </row>
    <row r="3235" spans="1:5">
      <c r="A3235">
        <v>1706041</v>
      </c>
      <c r="B3235" t="s">
        <v>2137</v>
      </c>
      <c r="C3235" t="s">
        <v>5010</v>
      </c>
      <c r="D3235" t="s">
        <v>5068</v>
      </c>
      <c r="E3235" t="str">
        <f t="shared" si="50"/>
        <v>東京都豊島区東池袋サンシャイン６０（４１階）</v>
      </c>
    </row>
    <row r="3236" spans="1:5">
      <c r="A3236">
        <v>1706042</v>
      </c>
      <c r="B3236" t="s">
        <v>2137</v>
      </c>
      <c r="C3236" t="s">
        <v>5010</v>
      </c>
      <c r="D3236" t="s">
        <v>5069</v>
      </c>
      <c r="E3236" t="str">
        <f t="shared" si="50"/>
        <v>東京都豊島区東池袋サンシャイン６０（４２階）</v>
      </c>
    </row>
    <row r="3237" spans="1:5">
      <c r="A3237">
        <v>1706043</v>
      </c>
      <c r="B3237" t="s">
        <v>2137</v>
      </c>
      <c r="C3237" t="s">
        <v>5010</v>
      </c>
      <c r="D3237" t="s">
        <v>5070</v>
      </c>
      <c r="E3237" t="str">
        <f t="shared" si="50"/>
        <v>東京都豊島区東池袋サンシャイン６０（４３階）</v>
      </c>
    </row>
    <row r="3238" spans="1:5">
      <c r="A3238">
        <v>1706044</v>
      </c>
      <c r="B3238" t="s">
        <v>2137</v>
      </c>
      <c r="C3238" t="s">
        <v>5010</v>
      </c>
      <c r="D3238" t="s">
        <v>5071</v>
      </c>
      <c r="E3238" t="str">
        <f t="shared" si="50"/>
        <v>東京都豊島区東池袋サンシャイン６０（４４階）</v>
      </c>
    </row>
    <row r="3239" spans="1:5">
      <c r="A3239">
        <v>1706045</v>
      </c>
      <c r="B3239" t="s">
        <v>2137</v>
      </c>
      <c r="C3239" t="s">
        <v>5010</v>
      </c>
      <c r="D3239" t="s">
        <v>5072</v>
      </c>
      <c r="E3239" t="str">
        <f t="shared" si="50"/>
        <v>東京都豊島区東池袋サンシャイン６０（４５階）</v>
      </c>
    </row>
    <row r="3240" spans="1:5">
      <c r="A3240">
        <v>1706046</v>
      </c>
      <c r="B3240" t="s">
        <v>2137</v>
      </c>
      <c r="C3240" t="s">
        <v>5010</v>
      </c>
      <c r="D3240" t="s">
        <v>5073</v>
      </c>
      <c r="E3240" t="str">
        <f t="shared" si="50"/>
        <v>東京都豊島区東池袋サンシャイン６０（４６階）</v>
      </c>
    </row>
    <row r="3241" spans="1:5">
      <c r="A3241">
        <v>1706047</v>
      </c>
      <c r="B3241" t="s">
        <v>2137</v>
      </c>
      <c r="C3241" t="s">
        <v>5010</v>
      </c>
      <c r="D3241" t="s">
        <v>5074</v>
      </c>
      <c r="E3241" t="str">
        <f t="shared" si="50"/>
        <v>東京都豊島区東池袋サンシャイン６０（４７階）</v>
      </c>
    </row>
    <row r="3242" spans="1:5">
      <c r="A3242">
        <v>1706048</v>
      </c>
      <c r="B3242" t="s">
        <v>2137</v>
      </c>
      <c r="C3242" t="s">
        <v>5010</v>
      </c>
      <c r="D3242" t="s">
        <v>5075</v>
      </c>
      <c r="E3242" t="str">
        <f t="shared" si="50"/>
        <v>東京都豊島区東池袋サンシャイン６０（４８階）</v>
      </c>
    </row>
    <row r="3243" spans="1:5">
      <c r="A3243">
        <v>1706049</v>
      </c>
      <c r="B3243" t="s">
        <v>2137</v>
      </c>
      <c r="C3243" t="s">
        <v>5010</v>
      </c>
      <c r="D3243" t="s">
        <v>5076</v>
      </c>
      <c r="E3243" t="str">
        <f t="shared" si="50"/>
        <v>東京都豊島区東池袋サンシャイン６０（４９階）</v>
      </c>
    </row>
    <row r="3244" spans="1:5">
      <c r="A3244">
        <v>1706050</v>
      </c>
      <c r="B3244" t="s">
        <v>2137</v>
      </c>
      <c r="C3244" t="s">
        <v>5010</v>
      </c>
      <c r="D3244" t="s">
        <v>5077</v>
      </c>
      <c r="E3244" t="str">
        <f t="shared" si="50"/>
        <v>東京都豊島区東池袋サンシャイン６０（５０階）</v>
      </c>
    </row>
    <row r="3245" spans="1:5">
      <c r="A3245">
        <v>1706051</v>
      </c>
      <c r="B3245" t="s">
        <v>2137</v>
      </c>
      <c r="C3245" t="s">
        <v>5010</v>
      </c>
      <c r="D3245" t="s">
        <v>5078</v>
      </c>
      <c r="E3245" t="str">
        <f t="shared" si="50"/>
        <v>東京都豊島区東池袋サンシャイン６０（５１階）</v>
      </c>
    </row>
    <row r="3246" spans="1:5">
      <c r="A3246">
        <v>1706052</v>
      </c>
      <c r="B3246" t="s">
        <v>2137</v>
      </c>
      <c r="C3246" t="s">
        <v>5010</v>
      </c>
      <c r="D3246" t="s">
        <v>5079</v>
      </c>
      <c r="E3246" t="str">
        <f t="shared" si="50"/>
        <v>東京都豊島区東池袋サンシャイン６０（５２階）</v>
      </c>
    </row>
    <row r="3247" spans="1:5">
      <c r="A3247">
        <v>1706053</v>
      </c>
      <c r="B3247" t="s">
        <v>2137</v>
      </c>
      <c r="C3247" t="s">
        <v>5010</v>
      </c>
      <c r="D3247" t="s">
        <v>5080</v>
      </c>
      <c r="E3247" t="str">
        <f t="shared" si="50"/>
        <v>東京都豊島区東池袋サンシャイン６０（５３階）</v>
      </c>
    </row>
    <row r="3248" spans="1:5">
      <c r="A3248">
        <v>1706054</v>
      </c>
      <c r="B3248" t="s">
        <v>2137</v>
      </c>
      <c r="C3248" t="s">
        <v>5010</v>
      </c>
      <c r="D3248" t="s">
        <v>5081</v>
      </c>
      <c r="E3248" t="str">
        <f t="shared" si="50"/>
        <v>東京都豊島区東池袋サンシャイン６０（５４階）</v>
      </c>
    </row>
    <row r="3249" spans="1:5">
      <c r="A3249">
        <v>1706055</v>
      </c>
      <c r="B3249" t="s">
        <v>2137</v>
      </c>
      <c r="C3249" t="s">
        <v>5010</v>
      </c>
      <c r="D3249" t="s">
        <v>5082</v>
      </c>
      <c r="E3249" t="str">
        <f t="shared" si="50"/>
        <v>東京都豊島区東池袋サンシャイン６０（５５階）</v>
      </c>
    </row>
    <row r="3250" spans="1:5">
      <c r="A3250">
        <v>1706056</v>
      </c>
      <c r="B3250" t="s">
        <v>2137</v>
      </c>
      <c r="C3250" t="s">
        <v>5010</v>
      </c>
      <c r="D3250" t="s">
        <v>5083</v>
      </c>
      <c r="E3250" t="str">
        <f t="shared" si="50"/>
        <v>東京都豊島区東池袋サンシャイン６０（５６階）</v>
      </c>
    </row>
    <row r="3251" spans="1:5">
      <c r="A3251">
        <v>1706057</v>
      </c>
      <c r="B3251" t="s">
        <v>2137</v>
      </c>
      <c r="C3251" t="s">
        <v>5010</v>
      </c>
      <c r="D3251" t="s">
        <v>5084</v>
      </c>
      <c r="E3251" t="str">
        <f t="shared" si="50"/>
        <v>東京都豊島区東池袋サンシャイン６０（５７階）</v>
      </c>
    </row>
    <row r="3252" spans="1:5">
      <c r="A3252">
        <v>1706058</v>
      </c>
      <c r="B3252" t="s">
        <v>2137</v>
      </c>
      <c r="C3252" t="s">
        <v>5010</v>
      </c>
      <c r="D3252" t="s">
        <v>5085</v>
      </c>
      <c r="E3252" t="str">
        <f t="shared" si="50"/>
        <v>東京都豊島区東池袋サンシャイン６０（５８階）</v>
      </c>
    </row>
    <row r="3253" spans="1:5">
      <c r="A3253">
        <v>1706059</v>
      </c>
      <c r="B3253" t="s">
        <v>2137</v>
      </c>
      <c r="C3253" t="s">
        <v>5010</v>
      </c>
      <c r="D3253" t="s">
        <v>5086</v>
      </c>
      <c r="E3253" t="str">
        <f t="shared" si="50"/>
        <v>東京都豊島区東池袋サンシャイン６０（５９階）</v>
      </c>
    </row>
    <row r="3254" spans="1:5">
      <c r="A3254">
        <v>1706060</v>
      </c>
      <c r="B3254" t="s">
        <v>2137</v>
      </c>
      <c r="C3254" t="s">
        <v>5010</v>
      </c>
      <c r="D3254" t="s">
        <v>5087</v>
      </c>
      <c r="E3254" t="str">
        <f t="shared" si="50"/>
        <v>東京都豊島区東池袋サンシャイン６０（６０階）</v>
      </c>
    </row>
    <row r="3255" spans="1:5">
      <c r="A3255">
        <v>1706090</v>
      </c>
      <c r="B3255" t="s">
        <v>2137</v>
      </c>
      <c r="C3255" t="s">
        <v>5010</v>
      </c>
      <c r="D3255" t="s">
        <v>5027</v>
      </c>
      <c r="E3255" t="str">
        <f t="shared" si="50"/>
        <v>東京都豊島区東池袋サンシャイン６０（地階・階層不明）</v>
      </c>
    </row>
    <row r="3256" spans="1:5">
      <c r="A3256">
        <v>1710014</v>
      </c>
      <c r="B3256" t="s">
        <v>2137</v>
      </c>
      <c r="C3256" t="s">
        <v>5010</v>
      </c>
      <c r="D3256" t="s">
        <v>5012</v>
      </c>
      <c r="E3256" t="str">
        <f t="shared" si="50"/>
        <v>東京都豊島区池袋（２～４丁目）</v>
      </c>
    </row>
    <row r="3257" spans="1:5">
      <c r="A3257">
        <v>1710021</v>
      </c>
      <c r="B3257" t="s">
        <v>2137</v>
      </c>
      <c r="C3257" t="s">
        <v>5010</v>
      </c>
      <c r="D3257" t="s">
        <v>5024</v>
      </c>
      <c r="E3257" t="str">
        <f t="shared" si="50"/>
        <v>東京都豊島区西池袋</v>
      </c>
    </row>
    <row r="3258" spans="1:5">
      <c r="A3258">
        <v>1710022</v>
      </c>
      <c r="B3258" t="s">
        <v>2137</v>
      </c>
      <c r="C3258" t="s">
        <v>5010</v>
      </c>
      <c r="D3258" t="s">
        <v>5088</v>
      </c>
      <c r="E3258" t="str">
        <f t="shared" si="50"/>
        <v>東京都豊島区南池袋</v>
      </c>
    </row>
    <row r="3259" spans="1:5">
      <c r="A3259">
        <v>1710031</v>
      </c>
      <c r="B3259" t="s">
        <v>2137</v>
      </c>
      <c r="C3259" t="s">
        <v>5010</v>
      </c>
      <c r="D3259" t="s">
        <v>5091</v>
      </c>
      <c r="E3259" t="str">
        <f t="shared" si="50"/>
        <v>東京都豊島区目白</v>
      </c>
    </row>
    <row r="3260" spans="1:5">
      <c r="A3260">
        <v>1710032</v>
      </c>
      <c r="B3260" t="s">
        <v>2137</v>
      </c>
      <c r="C3260" t="s">
        <v>5010</v>
      </c>
      <c r="D3260" t="s">
        <v>5020</v>
      </c>
      <c r="E3260" t="str">
        <f t="shared" si="50"/>
        <v>東京都豊島区雑司が谷</v>
      </c>
    </row>
    <row r="3261" spans="1:5">
      <c r="A3261">
        <v>1710033</v>
      </c>
      <c r="B3261" t="s">
        <v>2137</v>
      </c>
      <c r="C3261" t="s">
        <v>5010</v>
      </c>
      <c r="D3261" t="s">
        <v>1633</v>
      </c>
      <c r="E3261" t="str">
        <f t="shared" si="50"/>
        <v>東京都豊島区高田</v>
      </c>
    </row>
    <row r="3262" spans="1:5">
      <c r="A3262">
        <v>1710041</v>
      </c>
      <c r="B3262" t="s">
        <v>2137</v>
      </c>
      <c r="C3262" t="s">
        <v>5010</v>
      </c>
      <c r="D3262" t="s">
        <v>5019</v>
      </c>
      <c r="E3262" t="str">
        <f t="shared" si="50"/>
        <v>東京都豊島区千川</v>
      </c>
    </row>
    <row r="3263" spans="1:5">
      <c r="A3263">
        <v>1710042</v>
      </c>
      <c r="B3263" t="s">
        <v>2137</v>
      </c>
      <c r="C3263" t="s">
        <v>5010</v>
      </c>
      <c r="D3263" t="s">
        <v>5021</v>
      </c>
      <c r="E3263" t="str">
        <f t="shared" si="50"/>
        <v>東京都豊島区高松</v>
      </c>
    </row>
    <row r="3264" spans="1:5">
      <c r="A3264">
        <v>1710043</v>
      </c>
      <c r="B3264" t="s">
        <v>2137</v>
      </c>
      <c r="C3264" t="s">
        <v>5010</v>
      </c>
      <c r="D3264" t="s">
        <v>5014</v>
      </c>
      <c r="E3264" t="str">
        <f t="shared" si="50"/>
        <v>東京都豊島区要町</v>
      </c>
    </row>
    <row r="3265" spans="1:5">
      <c r="A3265">
        <v>1710044</v>
      </c>
      <c r="B3265" t="s">
        <v>2137</v>
      </c>
      <c r="C3265" t="s">
        <v>5010</v>
      </c>
      <c r="D3265" t="s">
        <v>5022</v>
      </c>
      <c r="E3265" t="str">
        <f t="shared" ref="E3265:E3328" si="51">IF(D3265="以下に掲載がない場合",B3265&amp;C3265,B3265&amp;C3265&amp;D3265)</f>
        <v>東京都豊島区千早</v>
      </c>
    </row>
    <row r="3266" spans="1:5">
      <c r="A3266">
        <v>1710051</v>
      </c>
      <c r="B3266" t="s">
        <v>2137</v>
      </c>
      <c r="C3266" t="s">
        <v>5010</v>
      </c>
      <c r="D3266" t="s">
        <v>5023</v>
      </c>
      <c r="E3266" t="str">
        <f t="shared" si="51"/>
        <v>東京都豊島区長崎</v>
      </c>
    </row>
    <row r="3267" spans="1:5">
      <c r="A3267">
        <v>1710052</v>
      </c>
      <c r="B3267" t="s">
        <v>2137</v>
      </c>
      <c r="C3267" t="s">
        <v>5010</v>
      </c>
      <c r="D3267" t="s">
        <v>5090</v>
      </c>
      <c r="E3267" t="str">
        <f t="shared" si="51"/>
        <v>東京都豊島区南長崎</v>
      </c>
    </row>
    <row r="3268" spans="1:5">
      <c r="A3268">
        <v>1730001</v>
      </c>
      <c r="B3268" t="s">
        <v>2137</v>
      </c>
      <c r="C3268" t="s">
        <v>5125</v>
      </c>
      <c r="D3268" t="s">
        <v>393</v>
      </c>
      <c r="E3268" t="str">
        <f t="shared" si="51"/>
        <v>東京都板橋区本町</v>
      </c>
    </row>
    <row r="3269" spans="1:5">
      <c r="A3269">
        <v>1730002</v>
      </c>
      <c r="B3269" t="s">
        <v>2137</v>
      </c>
      <c r="C3269" t="s">
        <v>5125</v>
      </c>
      <c r="D3269" t="s">
        <v>5129</v>
      </c>
      <c r="E3269" t="str">
        <f t="shared" si="51"/>
        <v>東京都板橋区稲荷台</v>
      </c>
    </row>
    <row r="3270" spans="1:5">
      <c r="A3270">
        <v>1730003</v>
      </c>
      <c r="B3270" t="s">
        <v>2137</v>
      </c>
      <c r="C3270" t="s">
        <v>5125</v>
      </c>
      <c r="D3270" t="s">
        <v>5137</v>
      </c>
      <c r="E3270" t="str">
        <f t="shared" si="51"/>
        <v>東京都板橋区加賀</v>
      </c>
    </row>
    <row r="3271" spans="1:5">
      <c r="A3271">
        <v>1730004</v>
      </c>
      <c r="B3271" t="s">
        <v>2137</v>
      </c>
      <c r="C3271" t="s">
        <v>5125</v>
      </c>
      <c r="D3271" t="s">
        <v>1600</v>
      </c>
      <c r="E3271" t="str">
        <f t="shared" si="51"/>
        <v>東京都板橋区板橋</v>
      </c>
    </row>
    <row r="3272" spans="1:5">
      <c r="A3272">
        <v>1730005</v>
      </c>
      <c r="B3272" t="s">
        <v>2137</v>
      </c>
      <c r="C3272" t="s">
        <v>5125</v>
      </c>
      <c r="D3272" t="s">
        <v>5150</v>
      </c>
      <c r="E3272" t="str">
        <f t="shared" si="51"/>
        <v>東京都板橋区仲宿</v>
      </c>
    </row>
    <row r="3273" spans="1:5">
      <c r="A3273">
        <v>1730011</v>
      </c>
      <c r="B3273" t="s">
        <v>2137</v>
      </c>
      <c r="C3273" t="s">
        <v>5125</v>
      </c>
      <c r="D3273" t="s">
        <v>5161</v>
      </c>
      <c r="E3273" t="str">
        <f t="shared" si="51"/>
        <v>東京都板橋区双葉町</v>
      </c>
    </row>
    <row r="3274" spans="1:5">
      <c r="A3274">
        <v>1730012</v>
      </c>
      <c r="B3274" t="s">
        <v>2137</v>
      </c>
      <c r="C3274" t="s">
        <v>5125</v>
      </c>
      <c r="D3274" t="s">
        <v>424</v>
      </c>
      <c r="E3274" t="str">
        <f t="shared" si="51"/>
        <v>東京都板橋区大和町</v>
      </c>
    </row>
    <row r="3275" spans="1:5">
      <c r="A3275">
        <v>1730013</v>
      </c>
      <c r="B3275" t="s">
        <v>2137</v>
      </c>
      <c r="C3275" t="s">
        <v>5125</v>
      </c>
      <c r="D3275" t="s">
        <v>1242</v>
      </c>
      <c r="E3275" t="str">
        <f t="shared" si="51"/>
        <v>東京都板橋区氷川町</v>
      </c>
    </row>
    <row r="3276" spans="1:5">
      <c r="A3276">
        <v>1730014</v>
      </c>
      <c r="B3276" t="s">
        <v>2137</v>
      </c>
      <c r="C3276" t="s">
        <v>5125</v>
      </c>
      <c r="D3276" t="s">
        <v>5135</v>
      </c>
      <c r="E3276" t="str">
        <f t="shared" si="51"/>
        <v>東京都板橋区大山東町</v>
      </c>
    </row>
    <row r="3277" spans="1:5">
      <c r="A3277">
        <v>1730015</v>
      </c>
      <c r="B3277" t="s">
        <v>2137</v>
      </c>
      <c r="C3277" t="s">
        <v>5125</v>
      </c>
      <c r="D3277" t="s">
        <v>86</v>
      </c>
      <c r="E3277" t="str">
        <f t="shared" si="51"/>
        <v>東京都板橋区栄町</v>
      </c>
    </row>
    <row r="3278" spans="1:5">
      <c r="A3278">
        <v>1730016</v>
      </c>
      <c r="B3278" t="s">
        <v>2137</v>
      </c>
      <c r="C3278" t="s">
        <v>5125</v>
      </c>
      <c r="D3278" t="s">
        <v>5149</v>
      </c>
      <c r="E3278" t="str">
        <f t="shared" si="51"/>
        <v>東京都板橋区中板橋</v>
      </c>
    </row>
    <row r="3279" spans="1:5">
      <c r="A3279">
        <v>1730021</v>
      </c>
      <c r="B3279" t="s">
        <v>2137</v>
      </c>
      <c r="C3279" t="s">
        <v>5125</v>
      </c>
      <c r="D3279" t="s">
        <v>427</v>
      </c>
      <c r="E3279" t="str">
        <f t="shared" si="51"/>
        <v>東京都板橋区弥生町</v>
      </c>
    </row>
    <row r="3280" spans="1:5">
      <c r="A3280">
        <v>1730022</v>
      </c>
      <c r="B3280" t="s">
        <v>2137</v>
      </c>
      <c r="C3280" t="s">
        <v>5125</v>
      </c>
      <c r="D3280" t="s">
        <v>5152</v>
      </c>
      <c r="E3280" t="str">
        <f t="shared" si="51"/>
        <v>東京都板橋区仲町</v>
      </c>
    </row>
    <row r="3281" spans="1:5">
      <c r="A3281">
        <v>1730023</v>
      </c>
      <c r="B3281" t="s">
        <v>2137</v>
      </c>
      <c r="C3281" t="s">
        <v>5125</v>
      </c>
      <c r="D3281" t="s">
        <v>1183</v>
      </c>
      <c r="E3281" t="str">
        <f t="shared" si="51"/>
        <v>東京都板橋区大山町</v>
      </c>
    </row>
    <row r="3282" spans="1:5">
      <c r="A3282">
        <v>1730024</v>
      </c>
      <c r="B3282" t="s">
        <v>2137</v>
      </c>
      <c r="C3282" t="s">
        <v>5125</v>
      </c>
      <c r="D3282" t="s">
        <v>5134</v>
      </c>
      <c r="E3282" t="str">
        <f t="shared" si="51"/>
        <v>東京都板橋区大山金井町</v>
      </c>
    </row>
    <row r="3283" spans="1:5">
      <c r="A3283">
        <v>1730025</v>
      </c>
      <c r="B3283" t="s">
        <v>2137</v>
      </c>
      <c r="C3283" t="s">
        <v>5125</v>
      </c>
      <c r="D3283" t="s">
        <v>5139</v>
      </c>
      <c r="E3283" t="str">
        <f t="shared" si="51"/>
        <v>東京都板橋区熊野町</v>
      </c>
    </row>
    <row r="3284" spans="1:5">
      <c r="A3284">
        <v>1730026</v>
      </c>
      <c r="B3284" t="s">
        <v>2137</v>
      </c>
      <c r="C3284" t="s">
        <v>5125</v>
      </c>
      <c r="D3284" t="s">
        <v>5153</v>
      </c>
      <c r="E3284" t="str">
        <f t="shared" si="51"/>
        <v>東京都板橋区中丸町</v>
      </c>
    </row>
    <row r="3285" spans="1:5">
      <c r="A3285">
        <v>1730027</v>
      </c>
      <c r="B3285" t="s">
        <v>2137</v>
      </c>
      <c r="C3285" t="s">
        <v>5125</v>
      </c>
      <c r="D3285" t="s">
        <v>989</v>
      </c>
      <c r="E3285" t="str">
        <f t="shared" si="51"/>
        <v>東京都板橋区南町</v>
      </c>
    </row>
    <row r="3286" spans="1:5">
      <c r="A3286">
        <v>1730031</v>
      </c>
      <c r="B3286" t="s">
        <v>2137</v>
      </c>
      <c r="C3286" t="s">
        <v>5125</v>
      </c>
      <c r="D3286" t="s">
        <v>5133</v>
      </c>
      <c r="E3286" t="str">
        <f t="shared" si="51"/>
        <v>東京都板橋区大谷口北町</v>
      </c>
    </row>
    <row r="3287" spans="1:5">
      <c r="A3287">
        <v>1730032</v>
      </c>
      <c r="B3287" t="s">
        <v>2137</v>
      </c>
      <c r="C3287" t="s">
        <v>5125</v>
      </c>
      <c r="D3287" t="s">
        <v>5132</v>
      </c>
      <c r="E3287" t="str">
        <f t="shared" si="51"/>
        <v>東京都板橋区大谷口上町</v>
      </c>
    </row>
    <row r="3288" spans="1:5">
      <c r="A3288">
        <v>1730033</v>
      </c>
      <c r="B3288" t="s">
        <v>2137</v>
      </c>
      <c r="C3288" t="s">
        <v>5125</v>
      </c>
      <c r="D3288" t="s">
        <v>5136</v>
      </c>
      <c r="E3288" t="str">
        <f t="shared" si="51"/>
        <v>東京都板橋区大山西町</v>
      </c>
    </row>
    <row r="3289" spans="1:5">
      <c r="A3289">
        <v>1730034</v>
      </c>
      <c r="B3289" t="s">
        <v>2137</v>
      </c>
      <c r="C3289" t="s">
        <v>5125</v>
      </c>
      <c r="D3289" t="s">
        <v>1014</v>
      </c>
      <c r="E3289" t="str">
        <f t="shared" si="51"/>
        <v>東京都板橋区幸町</v>
      </c>
    </row>
    <row r="3290" spans="1:5">
      <c r="A3290">
        <v>1730035</v>
      </c>
      <c r="B3290" t="s">
        <v>2137</v>
      </c>
      <c r="C3290" t="s">
        <v>5125</v>
      </c>
      <c r="D3290" t="s">
        <v>5131</v>
      </c>
      <c r="E3290" t="str">
        <f t="shared" si="51"/>
        <v>東京都板橋区大谷口</v>
      </c>
    </row>
    <row r="3291" spans="1:5">
      <c r="A3291">
        <v>1730036</v>
      </c>
      <c r="B3291" t="s">
        <v>2137</v>
      </c>
      <c r="C3291" t="s">
        <v>5125</v>
      </c>
      <c r="D3291" t="s">
        <v>1175</v>
      </c>
      <c r="E3291" t="str">
        <f t="shared" si="51"/>
        <v>東京都板橋区向原</v>
      </c>
    </row>
    <row r="3292" spans="1:5">
      <c r="A3292">
        <v>1730037</v>
      </c>
      <c r="B3292" t="s">
        <v>2137</v>
      </c>
      <c r="C3292" t="s">
        <v>5125</v>
      </c>
      <c r="D3292" t="s">
        <v>5140</v>
      </c>
      <c r="E3292" t="str">
        <f t="shared" si="51"/>
        <v>東京都板橋区小茂根</v>
      </c>
    </row>
    <row r="3293" spans="1:5">
      <c r="A3293">
        <v>1740000</v>
      </c>
      <c r="B3293" t="s">
        <v>2137</v>
      </c>
      <c r="C3293" t="s">
        <v>5125</v>
      </c>
      <c r="D3293" t="s">
        <v>7</v>
      </c>
      <c r="E3293" t="str">
        <f t="shared" si="51"/>
        <v>東京都板橋区</v>
      </c>
    </row>
    <row r="3294" spans="1:5">
      <c r="A3294">
        <v>1740041</v>
      </c>
      <c r="B3294" t="s">
        <v>2137</v>
      </c>
      <c r="C3294" t="s">
        <v>5125</v>
      </c>
      <c r="D3294" t="s">
        <v>5162</v>
      </c>
      <c r="E3294" t="str">
        <f t="shared" si="51"/>
        <v>東京都板橋区舟渡</v>
      </c>
    </row>
    <row r="3295" spans="1:5">
      <c r="A3295">
        <v>1740042</v>
      </c>
      <c r="B3295" t="s">
        <v>2137</v>
      </c>
      <c r="C3295" t="s">
        <v>5125</v>
      </c>
      <c r="D3295" t="s">
        <v>5159</v>
      </c>
      <c r="E3295" t="str">
        <f t="shared" si="51"/>
        <v>東京都板橋区東坂下</v>
      </c>
    </row>
    <row r="3296" spans="1:5">
      <c r="A3296">
        <v>1740043</v>
      </c>
      <c r="B3296" t="s">
        <v>2137</v>
      </c>
      <c r="C3296" t="s">
        <v>5125</v>
      </c>
      <c r="D3296" t="s">
        <v>5141</v>
      </c>
      <c r="E3296" t="str">
        <f t="shared" si="51"/>
        <v>東京都板橋区坂下</v>
      </c>
    </row>
    <row r="3297" spans="1:5">
      <c r="A3297">
        <v>1740044</v>
      </c>
      <c r="B3297" t="s">
        <v>2137</v>
      </c>
      <c r="C3297" t="s">
        <v>5125</v>
      </c>
      <c r="D3297" t="s">
        <v>329</v>
      </c>
      <c r="E3297" t="str">
        <f t="shared" si="51"/>
        <v>東京都板橋区相生町</v>
      </c>
    </row>
    <row r="3298" spans="1:5">
      <c r="A3298">
        <v>1740045</v>
      </c>
      <c r="B3298" t="s">
        <v>2137</v>
      </c>
      <c r="C3298" t="s">
        <v>5125</v>
      </c>
      <c r="D3298" t="s">
        <v>5155</v>
      </c>
      <c r="E3298" t="str">
        <f t="shared" si="51"/>
        <v>東京都板橋区西台（１丁目）</v>
      </c>
    </row>
    <row r="3299" spans="1:5">
      <c r="A3299">
        <v>1740046</v>
      </c>
      <c r="B3299" t="s">
        <v>2137</v>
      </c>
      <c r="C3299" t="s">
        <v>5125</v>
      </c>
      <c r="D3299" t="s">
        <v>5158</v>
      </c>
      <c r="E3299" t="str">
        <f t="shared" si="51"/>
        <v>東京都板橋区蓮根</v>
      </c>
    </row>
    <row r="3300" spans="1:5">
      <c r="A3300">
        <v>1740051</v>
      </c>
      <c r="B3300" t="s">
        <v>2137</v>
      </c>
      <c r="C3300" t="s">
        <v>5125</v>
      </c>
      <c r="D3300" t="s">
        <v>5128</v>
      </c>
      <c r="E3300" t="str">
        <f t="shared" si="51"/>
        <v>東京都板橋区小豆沢</v>
      </c>
    </row>
    <row r="3301" spans="1:5">
      <c r="A3301">
        <v>1740052</v>
      </c>
      <c r="B3301" t="s">
        <v>2137</v>
      </c>
      <c r="C3301" t="s">
        <v>5125</v>
      </c>
      <c r="D3301" t="s">
        <v>5157</v>
      </c>
      <c r="E3301" t="str">
        <f t="shared" si="51"/>
        <v>東京都板橋区蓮沼町</v>
      </c>
    </row>
    <row r="3302" spans="1:5">
      <c r="A3302">
        <v>1740053</v>
      </c>
      <c r="B3302" t="s">
        <v>2137</v>
      </c>
      <c r="C3302" t="s">
        <v>5125</v>
      </c>
      <c r="D3302" t="s">
        <v>1755</v>
      </c>
      <c r="E3302" t="str">
        <f t="shared" si="51"/>
        <v>東京都板橋区清水町</v>
      </c>
    </row>
    <row r="3303" spans="1:5">
      <c r="A3303">
        <v>1740054</v>
      </c>
      <c r="B3303" t="s">
        <v>2137</v>
      </c>
      <c r="C3303" t="s">
        <v>5125</v>
      </c>
      <c r="D3303" t="s">
        <v>992</v>
      </c>
      <c r="E3303" t="str">
        <f t="shared" si="51"/>
        <v>東京都板橋区宮本町</v>
      </c>
    </row>
    <row r="3304" spans="1:5">
      <c r="A3304">
        <v>1740055</v>
      </c>
      <c r="B3304" t="s">
        <v>2137</v>
      </c>
      <c r="C3304" t="s">
        <v>5125</v>
      </c>
      <c r="D3304" t="s">
        <v>63</v>
      </c>
      <c r="E3304" t="str">
        <f t="shared" si="51"/>
        <v>東京都板橋区泉町</v>
      </c>
    </row>
    <row r="3305" spans="1:5">
      <c r="A3305">
        <v>1740056</v>
      </c>
      <c r="B3305" t="s">
        <v>2137</v>
      </c>
      <c r="C3305" t="s">
        <v>5125</v>
      </c>
      <c r="D3305" t="s">
        <v>5143</v>
      </c>
      <c r="E3305" t="str">
        <f t="shared" si="51"/>
        <v>東京都板橋区志村</v>
      </c>
    </row>
    <row r="3306" spans="1:5">
      <c r="A3306">
        <v>1740061</v>
      </c>
      <c r="B3306" t="s">
        <v>2137</v>
      </c>
      <c r="C3306" t="s">
        <v>5125</v>
      </c>
      <c r="D3306" t="s">
        <v>5130</v>
      </c>
      <c r="E3306" t="str">
        <f t="shared" si="51"/>
        <v>東京都板橋区大原町</v>
      </c>
    </row>
    <row r="3307" spans="1:5">
      <c r="A3307">
        <v>1740062</v>
      </c>
      <c r="B3307" t="s">
        <v>2137</v>
      </c>
      <c r="C3307" t="s">
        <v>5125</v>
      </c>
      <c r="D3307" t="s">
        <v>388</v>
      </c>
      <c r="E3307" t="str">
        <f t="shared" si="51"/>
        <v>東京都板橋区富士見町</v>
      </c>
    </row>
    <row r="3308" spans="1:5">
      <c r="A3308">
        <v>1740063</v>
      </c>
      <c r="B3308" t="s">
        <v>2137</v>
      </c>
      <c r="C3308" t="s">
        <v>5125</v>
      </c>
      <c r="D3308" t="s">
        <v>5163</v>
      </c>
      <c r="E3308" t="str">
        <f t="shared" si="51"/>
        <v>東京都板橋区前野町</v>
      </c>
    </row>
    <row r="3309" spans="1:5">
      <c r="A3309">
        <v>1740064</v>
      </c>
      <c r="B3309" t="s">
        <v>2137</v>
      </c>
      <c r="C3309" t="s">
        <v>5125</v>
      </c>
      <c r="D3309" t="s">
        <v>5151</v>
      </c>
      <c r="E3309" t="str">
        <f t="shared" si="51"/>
        <v>東京都板橋区中台</v>
      </c>
    </row>
    <row r="3310" spans="1:5">
      <c r="A3310">
        <v>1740065</v>
      </c>
      <c r="B3310" t="s">
        <v>2137</v>
      </c>
      <c r="C3310" t="s">
        <v>5125</v>
      </c>
      <c r="D3310" t="s">
        <v>5167</v>
      </c>
      <c r="E3310" t="str">
        <f t="shared" si="51"/>
        <v>東京都板橋区若木</v>
      </c>
    </row>
    <row r="3311" spans="1:5">
      <c r="A3311">
        <v>1740071</v>
      </c>
      <c r="B3311" t="s">
        <v>2137</v>
      </c>
      <c r="C3311" t="s">
        <v>5125</v>
      </c>
      <c r="D3311" t="s">
        <v>515</v>
      </c>
      <c r="E3311" t="str">
        <f t="shared" si="51"/>
        <v>東京都板橋区常盤台</v>
      </c>
    </row>
    <row r="3312" spans="1:5">
      <c r="A3312">
        <v>1740072</v>
      </c>
      <c r="B3312" t="s">
        <v>2137</v>
      </c>
      <c r="C3312" t="s">
        <v>5125</v>
      </c>
      <c r="D3312" t="s">
        <v>5165</v>
      </c>
      <c r="E3312" t="str">
        <f t="shared" si="51"/>
        <v>東京都板橋区南常盤台</v>
      </c>
    </row>
    <row r="3313" spans="1:5">
      <c r="A3313">
        <v>1740073</v>
      </c>
      <c r="B3313" t="s">
        <v>2137</v>
      </c>
      <c r="C3313" t="s">
        <v>5125</v>
      </c>
      <c r="D3313" t="s">
        <v>5160</v>
      </c>
      <c r="E3313" t="str">
        <f t="shared" si="51"/>
        <v>東京都板橋区東山町</v>
      </c>
    </row>
    <row r="3314" spans="1:5">
      <c r="A3314">
        <v>1740074</v>
      </c>
      <c r="B3314" t="s">
        <v>2137</v>
      </c>
      <c r="C3314" t="s">
        <v>5125</v>
      </c>
      <c r="D3314" t="s">
        <v>5147</v>
      </c>
      <c r="E3314" t="str">
        <f t="shared" si="51"/>
        <v>東京都板橋区東新町</v>
      </c>
    </row>
    <row r="3315" spans="1:5">
      <c r="A3315">
        <v>1740075</v>
      </c>
      <c r="B3315" t="s">
        <v>2137</v>
      </c>
      <c r="C3315" t="s">
        <v>5125</v>
      </c>
      <c r="D3315" t="s">
        <v>5142</v>
      </c>
      <c r="E3315" t="str">
        <f t="shared" si="51"/>
        <v>東京都板橋区桜川</v>
      </c>
    </row>
    <row r="3316" spans="1:5">
      <c r="A3316">
        <v>1740076</v>
      </c>
      <c r="B3316" t="s">
        <v>2137</v>
      </c>
      <c r="C3316" t="s">
        <v>5125</v>
      </c>
      <c r="D3316" t="s">
        <v>5138</v>
      </c>
      <c r="E3316" t="str">
        <f t="shared" si="51"/>
        <v>東京都板橋区上板橋</v>
      </c>
    </row>
    <row r="3317" spans="1:5">
      <c r="A3317">
        <v>1750045</v>
      </c>
      <c r="B3317" t="s">
        <v>2137</v>
      </c>
      <c r="C3317" t="s">
        <v>5125</v>
      </c>
      <c r="D3317" t="s">
        <v>5156</v>
      </c>
      <c r="E3317" t="str">
        <f t="shared" si="51"/>
        <v>東京都板橋区西台（２～４丁目）</v>
      </c>
    </row>
    <row r="3318" spans="1:5">
      <c r="A3318">
        <v>1750081</v>
      </c>
      <c r="B3318" t="s">
        <v>2137</v>
      </c>
      <c r="C3318" t="s">
        <v>5125</v>
      </c>
      <c r="D3318" t="s">
        <v>5144</v>
      </c>
      <c r="E3318" t="str">
        <f t="shared" si="51"/>
        <v>東京都板橋区新河岸</v>
      </c>
    </row>
    <row r="3319" spans="1:5">
      <c r="A3319">
        <v>1750082</v>
      </c>
      <c r="B3319" t="s">
        <v>2137</v>
      </c>
      <c r="C3319" t="s">
        <v>5125</v>
      </c>
      <c r="D3319" t="s">
        <v>5146</v>
      </c>
      <c r="E3319" t="str">
        <f t="shared" si="51"/>
        <v>東京都板橋区高島平</v>
      </c>
    </row>
    <row r="3320" spans="1:5">
      <c r="A3320">
        <v>1750083</v>
      </c>
      <c r="B3320" t="s">
        <v>2137</v>
      </c>
      <c r="C3320" t="s">
        <v>5125</v>
      </c>
      <c r="D3320" t="s">
        <v>5148</v>
      </c>
      <c r="E3320" t="str">
        <f t="shared" si="51"/>
        <v>東京都板橋区徳丸</v>
      </c>
    </row>
    <row r="3321" spans="1:5">
      <c r="A3321">
        <v>1750084</v>
      </c>
      <c r="B3321" t="s">
        <v>2137</v>
      </c>
      <c r="C3321" t="s">
        <v>5125</v>
      </c>
      <c r="D3321" t="s">
        <v>5166</v>
      </c>
      <c r="E3321" t="str">
        <f t="shared" si="51"/>
        <v>東京都板橋区四葉</v>
      </c>
    </row>
    <row r="3322" spans="1:5">
      <c r="A3322">
        <v>1750085</v>
      </c>
      <c r="B3322" t="s">
        <v>2137</v>
      </c>
      <c r="C3322" t="s">
        <v>5125</v>
      </c>
      <c r="D3322" t="s">
        <v>5145</v>
      </c>
      <c r="E3322" t="str">
        <f t="shared" si="51"/>
        <v>東京都板橋区大門</v>
      </c>
    </row>
    <row r="3323" spans="1:5">
      <c r="A3323">
        <v>1750091</v>
      </c>
      <c r="B3323" t="s">
        <v>2137</v>
      </c>
      <c r="C3323" t="s">
        <v>5125</v>
      </c>
      <c r="D3323" t="s">
        <v>5164</v>
      </c>
      <c r="E3323" t="str">
        <f t="shared" si="51"/>
        <v>東京都板橋区三園</v>
      </c>
    </row>
    <row r="3324" spans="1:5">
      <c r="A3324">
        <v>1750092</v>
      </c>
      <c r="B3324" t="s">
        <v>2137</v>
      </c>
      <c r="C3324" t="s">
        <v>5125</v>
      </c>
      <c r="D3324" t="s">
        <v>5126</v>
      </c>
      <c r="E3324" t="str">
        <f t="shared" si="51"/>
        <v>東京都板橋区赤塚</v>
      </c>
    </row>
    <row r="3325" spans="1:5">
      <c r="A3325">
        <v>1750093</v>
      </c>
      <c r="B3325" t="s">
        <v>2137</v>
      </c>
      <c r="C3325" t="s">
        <v>5125</v>
      </c>
      <c r="D3325" t="s">
        <v>5127</v>
      </c>
      <c r="E3325" t="str">
        <f t="shared" si="51"/>
        <v>東京都板橋区赤塚新町</v>
      </c>
    </row>
    <row r="3326" spans="1:5">
      <c r="A3326">
        <v>1750094</v>
      </c>
      <c r="B3326" t="s">
        <v>2137</v>
      </c>
      <c r="C3326" t="s">
        <v>5125</v>
      </c>
      <c r="D3326" t="s">
        <v>5154</v>
      </c>
      <c r="E3326" t="str">
        <f t="shared" si="51"/>
        <v>東京都板橋区成増</v>
      </c>
    </row>
    <row r="3327" spans="1:5">
      <c r="A3327">
        <v>1760000</v>
      </c>
      <c r="B3327" t="s">
        <v>2137</v>
      </c>
      <c r="C3327" t="s">
        <v>5168</v>
      </c>
      <c r="D3327" t="s">
        <v>7</v>
      </c>
      <c r="E3327" t="str">
        <f t="shared" si="51"/>
        <v>東京都練馬区</v>
      </c>
    </row>
    <row r="3328" spans="1:5">
      <c r="A3328">
        <v>1760001</v>
      </c>
      <c r="B3328" t="s">
        <v>2137</v>
      </c>
      <c r="C3328" t="s">
        <v>5168</v>
      </c>
      <c r="D3328" t="s">
        <v>5196</v>
      </c>
      <c r="E3328" t="str">
        <f t="shared" si="51"/>
        <v>東京都練馬区練馬</v>
      </c>
    </row>
    <row r="3329" spans="1:5">
      <c r="A3329">
        <v>1760002</v>
      </c>
      <c r="B3329" t="s">
        <v>2137</v>
      </c>
      <c r="C3329" t="s">
        <v>5168</v>
      </c>
      <c r="D3329" t="s">
        <v>864</v>
      </c>
      <c r="E3329" t="str">
        <f t="shared" ref="E3329:E3392" si="52">IF(D3329="以下に掲載がない場合",B3329&amp;C3329,B3329&amp;C3329&amp;D3329)</f>
        <v>東京都練馬区桜台</v>
      </c>
    </row>
    <row r="3330" spans="1:5">
      <c r="A3330">
        <v>1760003</v>
      </c>
      <c r="B3330" t="s">
        <v>2137</v>
      </c>
      <c r="C3330" t="s">
        <v>5168</v>
      </c>
      <c r="D3330" t="s">
        <v>5197</v>
      </c>
      <c r="E3330" t="str">
        <f t="shared" si="52"/>
        <v>東京都練馬区羽沢</v>
      </c>
    </row>
    <row r="3331" spans="1:5">
      <c r="A3331">
        <v>1760004</v>
      </c>
      <c r="B3331" t="s">
        <v>2137</v>
      </c>
      <c r="C3331" t="s">
        <v>5168</v>
      </c>
      <c r="D3331" t="s">
        <v>5175</v>
      </c>
      <c r="E3331" t="str">
        <f t="shared" si="52"/>
        <v>東京都練馬区小竹町</v>
      </c>
    </row>
    <row r="3332" spans="1:5">
      <c r="A3332">
        <v>1760005</v>
      </c>
      <c r="B3332" t="s">
        <v>2137</v>
      </c>
      <c r="C3332" t="s">
        <v>5168</v>
      </c>
      <c r="D3332" t="s">
        <v>5169</v>
      </c>
      <c r="E3332" t="str">
        <f t="shared" si="52"/>
        <v>東京都練馬区旭丘</v>
      </c>
    </row>
    <row r="3333" spans="1:5">
      <c r="A3333">
        <v>1760006</v>
      </c>
      <c r="B3333" t="s">
        <v>2137</v>
      </c>
      <c r="C3333" t="s">
        <v>5168</v>
      </c>
      <c r="D3333" t="s">
        <v>86</v>
      </c>
      <c r="E3333" t="str">
        <f t="shared" si="52"/>
        <v>東京都練馬区栄町</v>
      </c>
    </row>
    <row r="3334" spans="1:5">
      <c r="A3334">
        <v>1760011</v>
      </c>
      <c r="B3334" t="s">
        <v>2137</v>
      </c>
      <c r="C3334" t="s">
        <v>5168</v>
      </c>
      <c r="D3334" t="s">
        <v>5185</v>
      </c>
      <c r="E3334" t="str">
        <f t="shared" si="52"/>
        <v>東京都練馬区豊玉上</v>
      </c>
    </row>
    <row r="3335" spans="1:5">
      <c r="A3335">
        <v>1760012</v>
      </c>
      <c r="B3335" t="s">
        <v>2137</v>
      </c>
      <c r="C3335" t="s">
        <v>5168</v>
      </c>
      <c r="D3335" t="s">
        <v>5188</v>
      </c>
      <c r="E3335" t="str">
        <f t="shared" si="52"/>
        <v>東京都練馬区豊玉北</v>
      </c>
    </row>
    <row r="3336" spans="1:5">
      <c r="A3336">
        <v>1760013</v>
      </c>
      <c r="B3336" t="s">
        <v>2137</v>
      </c>
      <c r="C3336" t="s">
        <v>5168</v>
      </c>
      <c r="D3336" t="s">
        <v>5186</v>
      </c>
      <c r="E3336" t="str">
        <f t="shared" si="52"/>
        <v>東京都練馬区豊玉中</v>
      </c>
    </row>
    <row r="3337" spans="1:5">
      <c r="A3337">
        <v>1760014</v>
      </c>
      <c r="B3337" t="s">
        <v>2137</v>
      </c>
      <c r="C3337" t="s">
        <v>5168</v>
      </c>
      <c r="D3337" t="s">
        <v>5187</v>
      </c>
      <c r="E3337" t="str">
        <f t="shared" si="52"/>
        <v>東京都練馬区豊玉南</v>
      </c>
    </row>
    <row r="3338" spans="1:5">
      <c r="A3338">
        <v>1760021</v>
      </c>
      <c r="B3338" t="s">
        <v>2137</v>
      </c>
      <c r="C3338" t="s">
        <v>5168</v>
      </c>
      <c r="D3338" t="s">
        <v>5195</v>
      </c>
      <c r="E3338" t="str">
        <f t="shared" si="52"/>
        <v>東京都練馬区貫井</v>
      </c>
    </row>
    <row r="3339" spans="1:5">
      <c r="A3339">
        <v>1760022</v>
      </c>
      <c r="B3339" t="s">
        <v>2137</v>
      </c>
      <c r="C3339" t="s">
        <v>5168</v>
      </c>
      <c r="D3339" t="s">
        <v>5174</v>
      </c>
      <c r="E3339" t="str">
        <f t="shared" si="52"/>
        <v>東京都練馬区向山</v>
      </c>
    </row>
    <row r="3340" spans="1:5">
      <c r="A3340">
        <v>1760023</v>
      </c>
      <c r="B3340" t="s">
        <v>2137</v>
      </c>
      <c r="C3340" t="s">
        <v>5168</v>
      </c>
      <c r="D3340" t="s">
        <v>5191</v>
      </c>
      <c r="E3340" t="str">
        <f t="shared" si="52"/>
        <v>東京都練馬区中村北</v>
      </c>
    </row>
    <row r="3341" spans="1:5">
      <c r="A3341">
        <v>1760024</v>
      </c>
      <c r="B3341" t="s">
        <v>2137</v>
      </c>
      <c r="C3341" t="s">
        <v>5168</v>
      </c>
      <c r="D3341" t="s">
        <v>5189</v>
      </c>
      <c r="E3341" t="str">
        <f t="shared" si="52"/>
        <v>東京都練馬区中村</v>
      </c>
    </row>
    <row r="3342" spans="1:5">
      <c r="A3342">
        <v>1760025</v>
      </c>
      <c r="B3342" t="s">
        <v>2137</v>
      </c>
      <c r="C3342" t="s">
        <v>5168</v>
      </c>
      <c r="D3342" t="s">
        <v>5190</v>
      </c>
      <c r="E3342" t="str">
        <f t="shared" si="52"/>
        <v>東京都練馬区中村南</v>
      </c>
    </row>
    <row r="3343" spans="1:5">
      <c r="A3343">
        <v>1770031</v>
      </c>
      <c r="B3343" t="s">
        <v>2137</v>
      </c>
      <c r="C3343" t="s">
        <v>5168</v>
      </c>
      <c r="D3343" t="s">
        <v>5204</v>
      </c>
      <c r="E3343" t="str">
        <f t="shared" si="52"/>
        <v>東京都練馬区三原台</v>
      </c>
    </row>
    <row r="3344" spans="1:5">
      <c r="A3344">
        <v>1770032</v>
      </c>
      <c r="B3344" t="s">
        <v>2137</v>
      </c>
      <c r="C3344" t="s">
        <v>5168</v>
      </c>
      <c r="D3344" t="s">
        <v>5205</v>
      </c>
      <c r="E3344" t="str">
        <f t="shared" si="52"/>
        <v>東京都練馬区谷原</v>
      </c>
    </row>
    <row r="3345" spans="1:5">
      <c r="A3345">
        <v>1770033</v>
      </c>
      <c r="B3345" t="s">
        <v>2137</v>
      </c>
      <c r="C3345" t="s">
        <v>5168</v>
      </c>
      <c r="D3345" t="s">
        <v>5182</v>
      </c>
      <c r="E3345" t="str">
        <f t="shared" si="52"/>
        <v>東京都練馬区高野台</v>
      </c>
    </row>
    <row r="3346" spans="1:5">
      <c r="A3346">
        <v>1770034</v>
      </c>
      <c r="B3346" t="s">
        <v>2137</v>
      </c>
      <c r="C3346" t="s">
        <v>5168</v>
      </c>
      <c r="D3346" t="s">
        <v>5201</v>
      </c>
      <c r="E3346" t="str">
        <f t="shared" si="52"/>
        <v>東京都練馬区富士見台</v>
      </c>
    </row>
    <row r="3347" spans="1:5">
      <c r="A3347">
        <v>1770035</v>
      </c>
      <c r="B3347" t="s">
        <v>2137</v>
      </c>
      <c r="C3347" t="s">
        <v>5168</v>
      </c>
      <c r="D3347" t="s">
        <v>5203</v>
      </c>
      <c r="E3347" t="str">
        <f t="shared" si="52"/>
        <v>東京都練馬区南田中</v>
      </c>
    </row>
    <row r="3348" spans="1:5">
      <c r="A3348">
        <v>1770041</v>
      </c>
      <c r="B3348" t="s">
        <v>2137</v>
      </c>
      <c r="C3348" t="s">
        <v>5168</v>
      </c>
      <c r="D3348" t="s">
        <v>5178</v>
      </c>
      <c r="E3348" t="str">
        <f t="shared" si="52"/>
        <v>東京都練馬区石神井町</v>
      </c>
    </row>
    <row r="3349" spans="1:5">
      <c r="A3349">
        <v>1770042</v>
      </c>
      <c r="B3349" t="s">
        <v>2137</v>
      </c>
      <c r="C3349" t="s">
        <v>5168</v>
      </c>
      <c r="D3349" t="s">
        <v>5176</v>
      </c>
      <c r="E3349" t="str">
        <f t="shared" si="52"/>
        <v>東京都練馬区下石神井</v>
      </c>
    </row>
    <row r="3350" spans="1:5">
      <c r="A3350">
        <v>1770043</v>
      </c>
      <c r="B3350" t="s">
        <v>2137</v>
      </c>
      <c r="C3350" t="s">
        <v>5168</v>
      </c>
      <c r="D3350" t="s">
        <v>5173</v>
      </c>
      <c r="E3350" t="str">
        <f t="shared" si="52"/>
        <v>東京都練馬区上石神井南町</v>
      </c>
    </row>
    <row r="3351" spans="1:5">
      <c r="A3351">
        <v>1770044</v>
      </c>
      <c r="B3351" t="s">
        <v>2137</v>
      </c>
      <c r="C3351" t="s">
        <v>5168</v>
      </c>
      <c r="D3351" t="s">
        <v>5172</v>
      </c>
      <c r="E3351" t="str">
        <f t="shared" si="52"/>
        <v>東京都練馬区上石神井</v>
      </c>
    </row>
    <row r="3352" spans="1:5">
      <c r="A3352">
        <v>1770045</v>
      </c>
      <c r="B3352" t="s">
        <v>2137</v>
      </c>
      <c r="C3352" t="s">
        <v>5168</v>
      </c>
      <c r="D3352" t="s">
        <v>5177</v>
      </c>
      <c r="E3352" t="str">
        <f t="shared" si="52"/>
        <v>東京都練馬区石神井台</v>
      </c>
    </row>
    <row r="3353" spans="1:5">
      <c r="A3353">
        <v>1770051</v>
      </c>
      <c r="B3353" t="s">
        <v>2137</v>
      </c>
      <c r="C3353" t="s">
        <v>5168</v>
      </c>
      <c r="D3353" t="s">
        <v>5181</v>
      </c>
      <c r="E3353" t="str">
        <f t="shared" si="52"/>
        <v>東京都練馬区関町北</v>
      </c>
    </row>
    <row r="3354" spans="1:5">
      <c r="A3354">
        <v>1770052</v>
      </c>
      <c r="B3354" t="s">
        <v>2137</v>
      </c>
      <c r="C3354" t="s">
        <v>5168</v>
      </c>
      <c r="D3354" t="s">
        <v>5179</v>
      </c>
      <c r="E3354" t="str">
        <f t="shared" si="52"/>
        <v>東京都練馬区関町東</v>
      </c>
    </row>
    <row r="3355" spans="1:5">
      <c r="A3355">
        <v>1770053</v>
      </c>
      <c r="B3355" t="s">
        <v>2137</v>
      </c>
      <c r="C3355" t="s">
        <v>5168</v>
      </c>
      <c r="D3355" t="s">
        <v>5180</v>
      </c>
      <c r="E3355" t="str">
        <f t="shared" si="52"/>
        <v>東京都練馬区関町南</v>
      </c>
    </row>
    <row r="3356" spans="1:5">
      <c r="A3356">
        <v>1770054</v>
      </c>
      <c r="B3356" t="s">
        <v>2137</v>
      </c>
      <c r="C3356" t="s">
        <v>5168</v>
      </c>
      <c r="D3356" t="s">
        <v>1422</v>
      </c>
      <c r="E3356" t="str">
        <f t="shared" si="52"/>
        <v>東京都練馬区立野町</v>
      </c>
    </row>
    <row r="3357" spans="1:5">
      <c r="A3357">
        <v>1780061</v>
      </c>
      <c r="B3357" t="s">
        <v>2137</v>
      </c>
      <c r="C3357" t="s">
        <v>5168</v>
      </c>
      <c r="D3357" t="s">
        <v>5170</v>
      </c>
      <c r="E3357" t="str">
        <f t="shared" si="52"/>
        <v>東京都練馬区大泉学園町</v>
      </c>
    </row>
    <row r="3358" spans="1:5">
      <c r="A3358">
        <v>1780062</v>
      </c>
      <c r="B3358" t="s">
        <v>2137</v>
      </c>
      <c r="C3358" t="s">
        <v>5168</v>
      </c>
      <c r="D3358" t="s">
        <v>5171</v>
      </c>
      <c r="E3358" t="str">
        <f t="shared" si="52"/>
        <v>東京都練馬区大泉町</v>
      </c>
    </row>
    <row r="3359" spans="1:5">
      <c r="A3359">
        <v>1780063</v>
      </c>
      <c r="B3359" t="s">
        <v>2137</v>
      </c>
      <c r="C3359" t="s">
        <v>5168</v>
      </c>
      <c r="D3359" t="s">
        <v>5200</v>
      </c>
      <c r="E3359" t="str">
        <f t="shared" si="52"/>
        <v>東京都練馬区東大泉</v>
      </c>
    </row>
    <row r="3360" spans="1:5">
      <c r="A3360">
        <v>1780064</v>
      </c>
      <c r="B3360" t="s">
        <v>2137</v>
      </c>
      <c r="C3360" t="s">
        <v>5168</v>
      </c>
      <c r="D3360" t="s">
        <v>5202</v>
      </c>
      <c r="E3360" t="str">
        <f t="shared" si="52"/>
        <v>東京都練馬区南大泉</v>
      </c>
    </row>
    <row r="3361" spans="1:5">
      <c r="A3361">
        <v>1780065</v>
      </c>
      <c r="B3361" t="s">
        <v>2137</v>
      </c>
      <c r="C3361" t="s">
        <v>5168</v>
      </c>
      <c r="D3361" t="s">
        <v>5192</v>
      </c>
      <c r="E3361" t="str">
        <f t="shared" si="52"/>
        <v>東京都練馬区西大泉</v>
      </c>
    </row>
    <row r="3362" spans="1:5">
      <c r="A3362">
        <v>1780066</v>
      </c>
      <c r="B3362" t="s">
        <v>2137</v>
      </c>
      <c r="C3362" t="s">
        <v>5168</v>
      </c>
      <c r="D3362" t="s">
        <v>5193</v>
      </c>
      <c r="E3362" t="str">
        <f t="shared" si="52"/>
        <v>東京都練馬区西大泉町</v>
      </c>
    </row>
    <row r="3363" spans="1:5">
      <c r="A3363">
        <v>1790071</v>
      </c>
      <c r="B3363" t="s">
        <v>2137</v>
      </c>
      <c r="C3363" t="s">
        <v>5168</v>
      </c>
      <c r="D3363" t="s">
        <v>938</v>
      </c>
      <c r="E3363" t="str">
        <f t="shared" si="52"/>
        <v>東京都練馬区旭町</v>
      </c>
    </row>
    <row r="3364" spans="1:5">
      <c r="A3364">
        <v>1790072</v>
      </c>
      <c r="B3364" t="s">
        <v>2137</v>
      </c>
      <c r="C3364" t="s">
        <v>5168</v>
      </c>
      <c r="D3364" t="s">
        <v>1241</v>
      </c>
      <c r="E3364" t="str">
        <f t="shared" si="52"/>
        <v>東京都練馬区光が丘</v>
      </c>
    </row>
    <row r="3365" spans="1:5">
      <c r="A3365">
        <v>1790073</v>
      </c>
      <c r="B3365" t="s">
        <v>2137</v>
      </c>
      <c r="C3365" t="s">
        <v>5168</v>
      </c>
      <c r="D3365" t="s">
        <v>5183</v>
      </c>
      <c r="E3365" t="str">
        <f t="shared" si="52"/>
        <v>東京都練馬区田柄</v>
      </c>
    </row>
    <row r="3366" spans="1:5">
      <c r="A3366">
        <v>1790074</v>
      </c>
      <c r="B3366" t="s">
        <v>2137</v>
      </c>
      <c r="C3366" t="s">
        <v>5168</v>
      </c>
      <c r="D3366" t="s">
        <v>1746</v>
      </c>
      <c r="E3366" t="str">
        <f t="shared" si="52"/>
        <v>東京都練馬区春日町</v>
      </c>
    </row>
    <row r="3367" spans="1:5">
      <c r="A3367">
        <v>1790075</v>
      </c>
      <c r="B3367" t="s">
        <v>2137</v>
      </c>
      <c r="C3367" t="s">
        <v>5168</v>
      </c>
      <c r="D3367" t="s">
        <v>5021</v>
      </c>
      <c r="E3367" t="str">
        <f t="shared" si="52"/>
        <v>東京都練馬区高松</v>
      </c>
    </row>
    <row r="3368" spans="1:5">
      <c r="A3368">
        <v>1790076</v>
      </c>
      <c r="B3368" t="s">
        <v>2137</v>
      </c>
      <c r="C3368" t="s">
        <v>5168</v>
      </c>
      <c r="D3368" t="s">
        <v>5184</v>
      </c>
      <c r="E3368" t="str">
        <f t="shared" si="52"/>
        <v>東京都練馬区土支田</v>
      </c>
    </row>
    <row r="3369" spans="1:5">
      <c r="A3369">
        <v>1790081</v>
      </c>
      <c r="B3369" t="s">
        <v>2137</v>
      </c>
      <c r="C3369" t="s">
        <v>5168</v>
      </c>
      <c r="D3369" t="s">
        <v>772</v>
      </c>
      <c r="E3369" t="str">
        <f t="shared" si="52"/>
        <v>東京都練馬区北町</v>
      </c>
    </row>
    <row r="3370" spans="1:5">
      <c r="A3370">
        <v>1790082</v>
      </c>
      <c r="B3370" t="s">
        <v>2137</v>
      </c>
      <c r="C3370" t="s">
        <v>5168</v>
      </c>
      <c r="D3370" t="s">
        <v>5194</v>
      </c>
      <c r="E3370" t="str">
        <f t="shared" si="52"/>
        <v>東京都練馬区錦</v>
      </c>
    </row>
    <row r="3371" spans="1:5">
      <c r="A3371">
        <v>1790083</v>
      </c>
      <c r="B3371" t="s">
        <v>2137</v>
      </c>
      <c r="C3371" t="s">
        <v>5168</v>
      </c>
      <c r="D3371" t="s">
        <v>1368</v>
      </c>
      <c r="E3371" t="str">
        <f t="shared" si="52"/>
        <v>東京都練馬区平和台</v>
      </c>
    </row>
    <row r="3372" spans="1:5">
      <c r="A3372">
        <v>1790084</v>
      </c>
      <c r="B3372" t="s">
        <v>2137</v>
      </c>
      <c r="C3372" t="s">
        <v>5168</v>
      </c>
      <c r="D3372" t="s">
        <v>5199</v>
      </c>
      <c r="E3372" t="str">
        <f t="shared" si="52"/>
        <v>東京都練馬区氷川台</v>
      </c>
    </row>
    <row r="3373" spans="1:5">
      <c r="A3373">
        <v>1790085</v>
      </c>
      <c r="B3373" t="s">
        <v>2137</v>
      </c>
      <c r="C3373" t="s">
        <v>5168</v>
      </c>
      <c r="D3373" t="s">
        <v>5198</v>
      </c>
      <c r="E3373" t="str">
        <f t="shared" si="52"/>
        <v>東京都練馬区早宮</v>
      </c>
    </row>
    <row r="3374" spans="1:5">
      <c r="A3374">
        <v>1800000</v>
      </c>
      <c r="B3374" t="s">
        <v>2137</v>
      </c>
      <c r="C3374" t="s">
        <v>5463</v>
      </c>
      <c r="D3374" t="s">
        <v>7</v>
      </c>
      <c r="E3374" t="str">
        <f t="shared" si="52"/>
        <v>東京都武蔵野市</v>
      </c>
    </row>
    <row r="3375" spans="1:5">
      <c r="A3375">
        <v>1800001</v>
      </c>
      <c r="B3375" t="s">
        <v>2137</v>
      </c>
      <c r="C3375" t="s">
        <v>5463</v>
      </c>
      <c r="D3375" t="s">
        <v>5467</v>
      </c>
      <c r="E3375" t="str">
        <f t="shared" si="52"/>
        <v>東京都武蔵野市吉祥寺北町</v>
      </c>
    </row>
    <row r="3376" spans="1:5">
      <c r="A3376">
        <v>1800002</v>
      </c>
      <c r="B3376" t="s">
        <v>2137</v>
      </c>
      <c r="C3376" t="s">
        <v>5463</v>
      </c>
      <c r="D3376" t="s">
        <v>5465</v>
      </c>
      <c r="E3376" t="str">
        <f t="shared" si="52"/>
        <v>東京都武蔵野市吉祥寺東町</v>
      </c>
    </row>
    <row r="3377" spans="1:5">
      <c r="A3377">
        <v>1800003</v>
      </c>
      <c r="B3377" t="s">
        <v>2137</v>
      </c>
      <c r="C3377" t="s">
        <v>5463</v>
      </c>
      <c r="D3377" t="s">
        <v>5466</v>
      </c>
      <c r="E3377" t="str">
        <f t="shared" si="52"/>
        <v>東京都武蔵野市吉祥寺南町</v>
      </c>
    </row>
    <row r="3378" spans="1:5">
      <c r="A3378">
        <v>1800004</v>
      </c>
      <c r="B3378" t="s">
        <v>2137</v>
      </c>
      <c r="C3378" t="s">
        <v>5463</v>
      </c>
      <c r="D3378" t="s">
        <v>5464</v>
      </c>
      <c r="E3378" t="str">
        <f t="shared" si="52"/>
        <v>東京都武蔵野市吉祥寺本町</v>
      </c>
    </row>
    <row r="3379" spans="1:5">
      <c r="A3379">
        <v>1800005</v>
      </c>
      <c r="B3379" t="s">
        <v>2137</v>
      </c>
      <c r="C3379" t="s">
        <v>5463</v>
      </c>
      <c r="D3379" t="s">
        <v>5469</v>
      </c>
      <c r="E3379" t="str">
        <f t="shared" si="52"/>
        <v>東京都武蔵野市御殿山</v>
      </c>
    </row>
    <row r="3380" spans="1:5">
      <c r="A3380">
        <v>1800006</v>
      </c>
      <c r="B3380" t="s">
        <v>2137</v>
      </c>
      <c r="C3380" t="s">
        <v>5463</v>
      </c>
      <c r="D3380" t="s">
        <v>1639</v>
      </c>
      <c r="E3380" t="str">
        <f t="shared" si="52"/>
        <v>東京都武蔵野市中町</v>
      </c>
    </row>
    <row r="3381" spans="1:5">
      <c r="A3381">
        <v>1800011</v>
      </c>
      <c r="B3381" t="s">
        <v>2137</v>
      </c>
      <c r="C3381" t="s">
        <v>5463</v>
      </c>
      <c r="D3381" t="s">
        <v>467</v>
      </c>
      <c r="E3381" t="str">
        <f t="shared" si="52"/>
        <v>東京都武蔵野市八幡町</v>
      </c>
    </row>
    <row r="3382" spans="1:5">
      <c r="A3382">
        <v>1800012</v>
      </c>
      <c r="B3382" t="s">
        <v>2137</v>
      </c>
      <c r="C3382" t="s">
        <v>5463</v>
      </c>
      <c r="D3382" t="s">
        <v>166</v>
      </c>
      <c r="E3382" t="str">
        <f t="shared" si="52"/>
        <v>東京都武蔵野市緑町</v>
      </c>
    </row>
    <row r="3383" spans="1:5">
      <c r="A3383">
        <v>1800013</v>
      </c>
      <c r="B3383" t="s">
        <v>2137</v>
      </c>
      <c r="C3383" t="s">
        <v>5463</v>
      </c>
      <c r="D3383" t="s">
        <v>1688</v>
      </c>
      <c r="E3383" t="str">
        <f t="shared" si="52"/>
        <v>東京都武蔵野市西久保</v>
      </c>
    </row>
    <row r="3384" spans="1:5">
      <c r="A3384">
        <v>1800014</v>
      </c>
      <c r="B3384" t="s">
        <v>2137</v>
      </c>
      <c r="C3384" t="s">
        <v>5463</v>
      </c>
      <c r="D3384" t="s">
        <v>5471</v>
      </c>
      <c r="E3384" t="str">
        <f t="shared" si="52"/>
        <v>東京都武蔵野市関前</v>
      </c>
    </row>
    <row r="3385" spans="1:5">
      <c r="A3385">
        <v>1800021</v>
      </c>
      <c r="B3385" t="s">
        <v>2137</v>
      </c>
      <c r="C3385" t="s">
        <v>5463</v>
      </c>
      <c r="D3385" t="s">
        <v>5470</v>
      </c>
      <c r="E3385" t="str">
        <f t="shared" si="52"/>
        <v>東京都武蔵野市桜堤</v>
      </c>
    </row>
    <row r="3386" spans="1:5">
      <c r="A3386">
        <v>1800022</v>
      </c>
      <c r="B3386" t="s">
        <v>2137</v>
      </c>
      <c r="C3386" t="s">
        <v>5463</v>
      </c>
      <c r="D3386" t="s">
        <v>2049</v>
      </c>
      <c r="E3386" t="str">
        <f t="shared" si="52"/>
        <v>東京都武蔵野市境</v>
      </c>
    </row>
    <row r="3387" spans="1:5">
      <c r="A3387">
        <v>1800023</v>
      </c>
      <c r="B3387" t="s">
        <v>2137</v>
      </c>
      <c r="C3387" t="s">
        <v>5463</v>
      </c>
      <c r="D3387" t="s">
        <v>5468</v>
      </c>
      <c r="E3387" t="str">
        <f t="shared" si="52"/>
        <v>東京都武蔵野市境南町</v>
      </c>
    </row>
    <row r="3388" spans="1:5">
      <c r="A3388">
        <v>1810000</v>
      </c>
      <c r="B3388" t="s">
        <v>2137</v>
      </c>
      <c r="C3388" t="s">
        <v>5472</v>
      </c>
      <c r="D3388" t="s">
        <v>7</v>
      </c>
      <c r="E3388" t="str">
        <f t="shared" si="52"/>
        <v>東京都三鷹市</v>
      </c>
    </row>
    <row r="3389" spans="1:5">
      <c r="A3389">
        <v>1810001</v>
      </c>
      <c r="B3389" t="s">
        <v>2137</v>
      </c>
      <c r="C3389" t="s">
        <v>5472</v>
      </c>
      <c r="D3389" t="s">
        <v>5474</v>
      </c>
      <c r="E3389" t="str">
        <f t="shared" si="52"/>
        <v>東京都三鷹市井の頭</v>
      </c>
    </row>
    <row r="3390" spans="1:5">
      <c r="A3390">
        <v>1810002</v>
      </c>
      <c r="B3390" t="s">
        <v>2137</v>
      </c>
      <c r="C3390" t="s">
        <v>5472</v>
      </c>
      <c r="D3390" t="s">
        <v>5481</v>
      </c>
      <c r="E3390" t="str">
        <f t="shared" si="52"/>
        <v>東京都三鷹市牟礼</v>
      </c>
    </row>
    <row r="3391" spans="1:5">
      <c r="A3391">
        <v>1810003</v>
      </c>
      <c r="B3391" t="s">
        <v>2137</v>
      </c>
      <c r="C3391" t="s">
        <v>5472</v>
      </c>
      <c r="D3391" t="s">
        <v>5477</v>
      </c>
      <c r="E3391" t="str">
        <f t="shared" si="52"/>
        <v>東京都三鷹市北野</v>
      </c>
    </row>
    <row r="3392" spans="1:5">
      <c r="A3392">
        <v>1810004</v>
      </c>
      <c r="B3392" t="s">
        <v>2137</v>
      </c>
      <c r="C3392" t="s">
        <v>5472</v>
      </c>
      <c r="D3392" t="s">
        <v>2626</v>
      </c>
      <c r="E3392" t="str">
        <f t="shared" si="52"/>
        <v>東京都三鷹市新川</v>
      </c>
    </row>
    <row r="3393" spans="1:5">
      <c r="A3393">
        <v>1810005</v>
      </c>
      <c r="B3393" t="s">
        <v>2137</v>
      </c>
      <c r="C3393" t="s">
        <v>5472</v>
      </c>
      <c r="D3393" t="s">
        <v>553</v>
      </c>
      <c r="E3393" t="str">
        <f t="shared" ref="E3393:E3456" si="53">IF(D3393="以下に掲載がない場合",B3393&amp;C3393,B3393&amp;C3393&amp;D3393)</f>
        <v>東京都三鷹市中原</v>
      </c>
    </row>
    <row r="3394" spans="1:5">
      <c r="A3394">
        <v>1810011</v>
      </c>
      <c r="B3394" t="s">
        <v>2137</v>
      </c>
      <c r="C3394" t="s">
        <v>5472</v>
      </c>
      <c r="D3394" t="s">
        <v>5473</v>
      </c>
      <c r="E3394" t="str">
        <f t="shared" si="53"/>
        <v>東京都三鷹市井口</v>
      </c>
    </row>
    <row r="3395" spans="1:5">
      <c r="A3395">
        <v>1810012</v>
      </c>
      <c r="B3395" t="s">
        <v>2137</v>
      </c>
      <c r="C3395" t="s">
        <v>5472</v>
      </c>
      <c r="D3395" t="s">
        <v>5476</v>
      </c>
      <c r="E3395" t="str">
        <f t="shared" si="53"/>
        <v>東京都三鷹市上連雀</v>
      </c>
    </row>
    <row r="3396" spans="1:5">
      <c r="A3396">
        <v>1810013</v>
      </c>
      <c r="B3396" t="s">
        <v>2137</v>
      </c>
      <c r="C3396" t="s">
        <v>5472</v>
      </c>
      <c r="D3396" t="s">
        <v>5478</v>
      </c>
      <c r="E3396" t="str">
        <f t="shared" si="53"/>
        <v>東京都三鷹市下連雀</v>
      </c>
    </row>
    <row r="3397" spans="1:5">
      <c r="A3397">
        <v>1810014</v>
      </c>
      <c r="B3397" t="s">
        <v>2137</v>
      </c>
      <c r="C3397" t="s">
        <v>5472</v>
      </c>
      <c r="D3397" t="s">
        <v>5480</v>
      </c>
      <c r="E3397" t="str">
        <f t="shared" si="53"/>
        <v>東京都三鷹市野崎</v>
      </c>
    </row>
    <row r="3398" spans="1:5">
      <c r="A3398">
        <v>1810015</v>
      </c>
      <c r="B3398" t="s">
        <v>2137</v>
      </c>
      <c r="C3398" t="s">
        <v>5472</v>
      </c>
      <c r="D3398" t="s">
        <v>5475</v>
      </c>
      <c r="E3398" t="str">
        <f t="shared" si="53"/>
        <v>東京都三鷹市大沢</v>
      </c>
    </row>
    <row r="3399" spans="1:5">
      <c r="A3399">
        <v>1810016</v>
      </c>
      <c r="B3399" t="s">
        <v>2137</v>
      </c>
      <c r="C3399" t="s">
        <v>5472</v>
      </c>
      <c r="D3399" t="s">
        <v>5479</v>
      </c>
      <c r="E3399" t="str">
        <f t="shared" si="53"/>
        <v>東京都三鷹市深大寺</v>
      </c>
    </row>
    <row r="3400" spans="1:5">
      <c r="A3400">
        <v>1820000</v>
      </c>
      <c r="B3400" t="s">
        <v>2137</v>
      </c>
      <c r="C3400" t="s">
        <v>5554</v>
      </c>
      <c r="D3400" t="s">
        <v>7</v>
      </c>
      <c r="E3400" t="str">
        <f t="shared" si="53"/>
        <v>東京都調布市</v>
      </c>
    </row>
    <row r="3401" spans="1:5">
      <c r="A3401">
        <v>1820001</v>
      </c>
      <c r="B3401" t="s">
        <v>2137</v>
      </c>
      <c r="C3401" t="s">
        <v>5554</v>
      </c>
      <c r="D3401" t="s">
        <v>1845</v>
      </c>
      <c r="E3401" t="str">
        <f t="shared" si="53"/>
        <v>東京都調布市緑ケ丘</v>
      </c>
    </row>
    <row r="3402" spans="1:5">
      <c r="A3402">
        <v>1820002</v>
      </c>
      <c r="B3402" t="s">
        <v>2137</v>
      </c>
      <c r="C3402" t="s">
        <v>5554</v>
      </c>
      <c r="D3402" t="s">
        <v>5566</v>
      </c>
      <c r="E3402" t="str">
        <f t="shared" si="53"/>
        <v>東京都調布市仙川町</v>
      </c>
    </row>
    <row r="3403" spans="1:5">
      <c r="A3403">
        <v>1820003</v>
      </c>
      <c r="B3403" t="s">
        <v>2137</v>
      </c>
      <c r="C3403" t="s">
        <v>5554</v>
      </c>
      <c r="D3403" t="s">
        <v>431</v>
      </c>
      <c r="E3403" t="str">
        <f t="shared" si="53"/>
        <v>東京都調布市若葉町</v>
      </c>
    </row>
    <row r="3404" spans="1:5">
      <c r="A3404">
        <v>1820004</v>
      </c>
      <c r="B3404" t="s">
        <v>2137</v>
      </c>
      <c r="C3404" t="s">
        <v>5554</v>
      </c>
      <c r="D3404" t="s">
        <v>5555</v>
      </c>
      <c r="E3404" t="str">
        <f t="shared" si="53"/>
        <v>東京都調布市入間町</v>
      </c>
    </row>
    <row r="3405" spans="1:5">
      <c r="A3405">
        <v>1820005</v>
      </c>
      <c r="B3405" t="s">
        <v>2137</v>
      </c>
      <c r="C3405" t="s">
        <v>5554</v>
      </c>
      <c r="D3405" t="s">
        <v>5572</v>
      </c>
      <c r="E3405" t="str">
        <f t="shared" si="53"/>
        <v>東京都調布市東つつじケ丘</v>
      </c>
    </row>
    <row r="3406" spans="1:5">
      <c r="A3406">
        <v>1820006</v>
      </c>
      <c r="B3406" t="s">
        <v>2137</v>
      </c>
      <c r="C3406" t="s">
        <v>5554</v>
      </c>
      <c r="D3406" t="s">
        <v>5570</v>
      </c>
      <c r="E3406" t="str">
        <f t="shared" si="53"/>
        <v>東京都調布市西つつじケ丘</v>
      </c>
    </row>
    <row r="3407" spans="1:5">
      <c r="A3407">
        <v>1820007</v>
      </c>
      <c r="B3407" t="s">
        <v>2137</v>
      </c>
      <c r="C3407" t="s">
        <v>5554</v>
      </c>
      <c r="D3407" t="s">
        <v>5557</v>
      </c>
      <c r="E3407" t="str">
        <f t="shared" si="53"/>
        <v>東京都調布市菊野台</v>
      </c>
    </row>
    <row r="3408" spans="1:5">
      <c r="A3408">
        <v>1820011</v>
      </c>
      <c r="B3408" t="s">
        <v>2137</v>
      </c>
      <c r="C3408" t="s">
        <v>5554</v>
      </c>
      <c r="D3408" t="s">
        <v>5564</v>
      </c>
      <c r="E3408" t="str">
        <f t="shared" si="53"/>
        <v>東京都調布市深大寺北町</v>
      </c>
    </row>
    <row r="3409" spans="1:5">
      <c r="A3409">
        <v>1820012</v>
      </c>
      <c r="B3409" t="s">
        <v>2137</v>
      </c>
      <c r="C3409" t="s">
        <v>5554</v>
      </c>
      <c r="D3409" t="s">
        <v>5562</v>
      </c>
      <c r="E3409" t="str">
        <f t="shared" si="53"/>
        <v>東京都調布市深大寺東町</v>
      </c>
    </row>
    <row r="3410" spans="1:5">
      <c r="A3410">
        <v>1820013</v>
      </c>
      <c r="B3410" t="s">
        <v>2137</v>
      </c>
      <c r="C3410" t="s">
        <v>5554</v>
      </c>
      <c r="D3410" t="s">
        <v>5563</v>
      </c>
      <c r="E3410" t="str">
        <f t="shared" si="53"/>
        <v>東京都調布市深大寺南町</v>
      </c>
    </row>
    <row r="3411" spans="1:5">
      <c r="A3411">
        <v>1820014</v>
      </c>
      <c r="B3411" t="s">
        <v>2137</v>
      </c>
      <c r="C3411" t="s">
        <v>5554</v>
      </c>
      <c r="D3411" t="s">
        <v>5560</v>
      </c>
      <c r="E3411" t="str">
        <f t="shared" si="53"/>
        <v>東京都調布市柴崎</v>
      </c>
    </row>
    <row r="3412" spans="1:5">
      <c r="A3412">
        <v>1820015</v>
      </c>
      <c r="B3412" t="s">
        <v>2137</v>
      </c>
      <c r="C3412" t="s">
        <v>5554</v>
      </c>
      <c r="D3412" t="s">
        <v>5573</v>
      </c>
      <c r="E3412" t="str">
        <f t="shared" si="53"/>
        <v>東京都調布市八雲台</v>
      </c>
    </row>
    <row r="3413" spans="1:5">
      <c r="A3413">
        <v>1820016</v>
      </c>
      <c r="B3413" t="s">
        <v>2137</v>
      </c>
      <c r="C3413" t="s">
        <v>5554</v>
      </c>
      <c r="D3413" t="s">
        <v>5559</v>
      </c>
      <c r="E3413" t="str">
        <f t="shared" si="53"/>
        <v>東京都調布市佐須町</v>
      </c>
    </row>
    <row r="3414" spans="1:5">
      <c r="A3414">
        <v>1820017</v>
      </c>
      <c r="B3414" t="s">
        <v>2137</v>
      </c>
      <c r="C3414" t="s">
        <v>5554</v>
      </c>
      <c r="D3414" t="s">
        <v>5565</v>
      </c>
      <c r="E3414" t="str">
        <f t="shared" si="53"/>
        <v>東京都調布市深大寺元町</v>
      </c>
    </row>
    <row r="3415" spans="1:5">
      <c r="A3415">
        <v>1820021</v>
      </c>
      <c r="B3415" t="s">
        <v>2137</v>
      </c>
      <c r="C3415" t="s">
        <v>5554</v>
      </c>
      <c r="D3415" t="s">
        <v>5568</v>
      </c>
      <c r="E3415" t="str">
        <f t="shared" si="53"/>
        <v>東京都調布市調布ケ丘</v>
      </c>
    </row>
    <row r="3416" spans="1:5">
      <c r="A3416">
        <v>1820022</v>
      </c>
      <c r="B3416" t="s">
        <v>2137</v>
      </c>
      <c r="C3416" t="s">
        <v>5554</v>
      </c>
      <c r="D3416" t="s">
        <v>5558</v>
      </c>
      <c r="E3416" t="str">
        <f t="shared" si="53"/>
        <v>東京都調布市国領町</v>
      </c>
    </row>
    <row r="3417" spans="1:5">
      <c r="A3417">
        <v>1820023</v>
      </c>
      <c r="B3417" t="s">
        <v>2137</v>
      </c>
      <c r="C3417" t="s">
        <v>5554</v>
      </c>
      <c r="D3417" t="s">
        <v>5567</v>
      </c>
      <c r="E3417" t="str">
        <f t="shared" si="53"/>
        <v>東京都調布市染地</v>
      </c>
    </row>
    <row r="3418" spans="1:5">
      <c r="A3418">
        <v>1820024</v>
      </c>
      <c r="B3418" t="s">
        <v>2137</v>
      </c>
      <c r="C3418" t="s">
        <v>5554</v>
      </c>
      <c r="D3418" t="s">
        <v>1120</v>
      </c>
      <c r="E3418" t="str">
        <f t="shared" si="53"/>
        <v>東京都調布市布田</v>
      </c>
    </row>
    <row r="3419" spans="1:5">
      <c r="A3419">
        <v>1820025</v>
      </c>
      <c r="B3419" t="s">
        <v>2137</v>
      </c>
      <c r="C3419" t="s">
        <v>5554</v>
      </c>
      <c r="D3419" t="s">
        <v>4754</v>
      </c>
      <c r="E3419" t="str">
        <f t="shared" si="53"/>
        <v>東京都調布市多摩川</v>
      </c>
    </row>
    <row r="3420" spans="1:5">
      <c r="A3420">
        <v>1820026</v>
      </c>
      <c r="B3420" t="s">
        <v>2137</v>
      </c>
      <c r="C3420" t="s">
        <v>5554</v>
      </c>
      <c r="D3420" t="s">
        <v>958</v>
      </c>
      <c r="E3420" t="str">
        <f t="shared" si="53"/>
        <v>東京都調布市小島町</v>
      </c>
    </row>
    <row r="3421" spans="1:5">
      <c r="A3421">
        <v>1820031</v>
      </c>
      <c r="B3421" t="s">
        <v>2137</v>
      </c>
      <c r="C3421" t="s">
        <v>5554</v>
      </c>
      <c r="D3421" t="s">
        <v>5571</v>
      </c>
      <c r="E3421" t="str">
        <f t="shared" si="53"/>
        <v>東京都調布市野水</v>
      </c>
    </row>
    <row r="3422" spans="1:5">
      <c r="A3422">
        <v>1820032</v>
      </c>
      <c r="B3422" t="s">
        <v>2137</v>
      </c>
      <c r="C3422" t="s">
        <v>5554</v>
      </c>
      <c r="D3422" t="s">
        <v>554</v>
      </c>
      <c r="E3422" t="str">
        <f t="shared" si="53"/>
        <v>東京都調布市西町</v>
      </c>
    </row>
    <row r="3423" spans="1:5">
      <c r="A3423">
        <v>1820033</v>
      </c>
      <c r="B3423" t="s">
        <v>2137</v>
      </c>
      <c r="C3423" t="s">
        <v>5554</v>
      </c>
      <c r="D3423" t="s">
        <v>388</v>
      </c>
      <c r="E3423" t="str">
        <f t="shared" si="53"/>
        <v>東京都調布市富士見町</v>
      </c>
    </row>
    <row r="3424" spans="1:5">
      <c r="A3424">
        <v>1820034</v>
      </c>
      <c r="B3424" t="s">
        <v>2137</v>
      </c>
      <c r="C3424" t="s">
        <v>5554</v>
      </c>
      <c r="D3424" t="s">
        <v>5561</v>
      </c>
      <c r="E3424" t="str">
        <f t="shared" si="53"/>
        <v>東京都調布市下石原</v>
      </c>
    </row>
    <row r="3425" spans="1:5">
      <c r="A3425">
        <v>1820035</v>
      </c>
      <c r="B3425" t="s">
        <v>2137</v>
      </c>
      <c r="C3425" t="s">
        <v>5554</v>
      </c>
      <c r="D3425" t="s">
        <v>5556</v>
      </c>
      <c r="E3425" t="str">
        <f t="shared" si="53"/>
        <v>東京都調布市上石原</v>
      </c>
    </row>
    <row r="3426" spans="1:5">
      <c r="A3426">
        <v>1820036</v>
      </c>
      <c r="B3426" t="s">
        <v>2137</v>
      </c>
      <c r="C3426" t="s">
        <v>5554</v>
      </c>
      <c r="D3426" t="s">
        <v>5569</v>
      </c>
      <c r="E3426" t="str">
        <f t="shared" si="53"/>
        <v>東京都調布市飛田給</v>
      </c>
    </row>
    <row r="3427" spans="1:5">
      <c r="A3427">
        <v>1830000</v>
      </c>
      <c r="B3427" t="s">
        <v>2137</v>
      </c>
      <c r="C3427" t="s">
        <v>5519</v>
      </c>
      <c r="D3427" t="s">
        <v>7</v>
      </c>
      <c r="E3427" t="str">
        <f t="shared" si="53"/>
        <v>東京都府中市</v>
      </c>
    </row>
    <row r="3428" spans="1:5">
      <c r="A3428">
        <v>1830001</v>
      </c>
      <c r="B3428" t="s">
        <v>2137</v>
      </c>
      <c r="C3428" t="s">
        <v>5519</v>
      </c>
      <c r="D3428" t="s">
        <v>153</v>
      </c>
      <c r="E3428" t="str">
        <f t="shared" si="53"/>
        <v>東京都府中市浅間町</v>
      </c>
    </row>
    <row r="3429" spans="1:5">
      <c r="A3429">
        <v>1830002</v>
      </c>
      <c r="B3429" t="s">
        <v>2137</v>
      </c>
      <c r="C3429" t="s">
        <v>5519</v>
      </c>
      <c r="D3429" t="s">
        <v>5526</v>
      </c>
      <c r="E3429" t="str">
        <f t="shared" si="53"/>
        <v>東京都府中市多磨町</v>
      </c>
    </row>
    <row r="3430" spans="1:5">
      <c r="A3430">
        <v>1830003</v>
      </c>
      <c r="B3430" t="s">
        <v>2137</v>
      </c>
      <c r="C3430" t="s">
        <v>5519</v>
      </c>
      <c r="D3430" t="s">
        <v>8</v>
      </c>
      <c r="E3430" t="str">
        <f t="shared" si="53"/>
        <v>東京都府中市朝日町</v>
      </c>
    </row>
    <row r="3431" spans="1:5">
      <c r="A3431">
        <v>1830004</v>
      </c>
      <c r="B3431" t="s">
        <v>2137</v>
      </c>
      <c r="C3431" t="s">
        <v>5519</v>
      </c>
      <c r="D3431" t="s">
        <v>5539</v>
      </c>
      <c r="E3431" t="str">
        <f t="shared" si="53"/>
        <v>東京都府中市紅葉丘</v>
      </c>
    </row>
    <row r="3432" spans="1:5">
      <c r="A3432">
        <v>1830005</v>
      </c>
      <c r="B3432" t="s">
        <v>2137</v>
      </c>
      <c r="C3432" t="s">
        <v>5519</v>
      </c>
      <c r="D3432" t="s">
        <v>1384</v>
      </c>
      <c r="E3432" t="str">
        <f t="shared" si="53"/>
        <v>東京都府中市若松町</v>
      </c>
    </row>
    <row r="3433" spans="1:5">
      <c r="A3433">
        <v>1830006</v>
      </c>
      <c r="B3433" t="s">
        <v>2137</v>
      </c>
      <c r="C3433" t="s">
        <v>5519</v>
      </c>
      <c r="D3433" t="s">
        <v>166</v>
      </c>
      <c r="E3433" t="str">
        <f t="shared" si="53"/>
        <v>東京都府中市緑町</v>
      </c>
    </row>
    <row r="3434" spans="1:5">
      <c r="A3434">
        <v>1830011</v>
      </c>
      <c r="B3434" t="s">
        <v>2137</v>
      </c>
      <c r="C3434" t="s">
        <v>5519</v>
      </c>
      <c r="D3434" t="s">
        <v>5525</v>
      </c>
      <c r="E3434" t="str">
        <f t="shared" si="53"/>
        <v>東京都府中市白糸台</v>
      </c>
    </row>
    <row r="3435" spans="1:5">
      <c r="A3435">
        <v>1830012</v>
      </c>
      <c r="B3435" t="s">
        <v>2137</v>
      </c>
      <c r="C3435" t="s">
        <v>5519</v>
      </c>
      <c r="D3435" t="s">
        <v>5520</v>
      </c>
      <c r="E3435" t="str">
        <f t="shared" si="53"/>
        <v>東京都府中市押立町</v>
      </c>
    </row>
    <row r="3436" spans="1:5">
      <c r="A3436">
        <v>1830013</v>
      </c>
      <c r="B3436" t="s">
        <v>2137</v>
      </c>
      <c r="C3436" t="s">
        <v>5519</v>
      </c>
      <c r="D3436" t="s">
        <v>5522</v>
      </c>
      <c r="E3436" t="str">
        <f t="shared" si="53"/>
        <v>東京都府中市小柳町</v>
      </c>
    </row>
    <row r="3437" spans="1:5">
      <c r="A3437">
        <v>1830014</v>
      </c>
      <c r="B3437" t="s">
        <v>2137</v>
      </c>
      <c r="C3437" t="s">
        <v>5519</v>
      </c>
      <c r="D3437" t="s">
        <v>5523</v>
      </c>
      <c r="E3437" t="str">
        <f t="shared" si="53"/>
        <v>東京都府中市是政</v>
      </c>
    </row>
    <row r="3438" spans="1:5">
      <c r="A3438">
        <v>1830015</v>
      </c>
      <c r="B3438" t="s">
        <v>2137</v>
      </c>
      <c r="C3438" t="s">
        <v>5519</v>
      </c>
      <c r="D3438" t="s">
        <v>5524</v>
      </c>
      <c r="E3438" t="str">
        <f t="shared" si="53"/>
        <v>東京都府中市清水が丘</v>
      </c>
    </row>
    <row r="3439" spans="1:5">
      <c r="A3439">
        <v>1830016</v>
      </c>
      <c r="B3439" t="s">
        <v>2137</v>
      </c>
      <c r="C3439" t="s">
        <v>5519</v>
      </c>
      <c r="D3439" t="s">
        <v>467</v>
      </c>
      <c r="E3439" t="str">
        <f t="shared" si="53"/>
        <v>東京都府中市八幡町</v>
      </c>
    </row>
    <row r="3440" spans="1:5">
      <c r="A3440">
        <v>1830021</v>
      </c>
      <c r="B3440" t="s">
        <v>2137</v>
      </c>
      <c r="C3440" t="s">
        <v>5519</v>
      </c>
      <c r="D3440" t="s">
        <v>3844</v>
      </c>
      <c r="E3440" t="str">
        <f t="shared" si="53"/>
        <v>東京都府中市片町</v>
      </c>
    </row>
    <row r="3441" spans="1:5">
      <c r="A3441">
        <v>1830022</v>
      </c>
      <c r="B3441" t="s">
        <v>2137</v>
      </c>
      <c r="C3441" t="s">
        <v>5519</v>
      </c>
      <c r="D3441" t="s">
        <v>5535</v>
      </c>
      <c r="E3441" t="str">
        <f t="shared" si="53"/>
        <v>東京都府中市宮西町</v>
      </c>
    </row>
    <row r="3442" spans="1:5">
      <c r="A3442">
        <v>1830023</v>
      </c>
      <c r="B3442" t="s">
        <v>2137</v>
      </c>
      <c r="C3442" t="s">
        <v>5519</v>
      </c>
      <c r="D3442" t="s">
        <v>5536</v>
      </c>
      <c r="E3442" t="str">
        <f t="shared" si="53"/>
        <v>東京都府中市宮町</v>
      </c>
    </row>
    <row r="3443" spans="1:5">
      <c r="A3443">
        <v>1830024</v>
      </c>
      <c r="B3443" t="s">
        <v>2137</v>
      </c>
      <c r="C3443" t="s">
        <v>5519</v>
      </c>
      <c r="D3443" t="s">
        <v>5432</v>
      </c>
      <c r="E3443" t="str">
        <f t="shared" si="53"/>
        <v>東京都府中市日吉町</v>
      </c>
    </row>
    <row r="3444" spans="1:5">
      <c r="A3444">
        <v>1830025</v>
      </c>
      <c r="B3444" t="s">
        <v>2137</v>
      </c>
      <c r="C3444" t="s">
        <v>5519</v>
      </c>
      <c r="D3444" t="s">
        <v>5540</v>
      </c>
      <c r="E3444" t="str">
        <f t="shared" si="53"/>
        <v>東京都府中市矢崎町</v>
      </c>
    </row>
    <row r="3445" spans="1:5">
      <c r="A3445">
        <v>1830026</v>
      </c>
      <c r="B3445" t="s">
        <v>2137</v>
      </c>
      <c r="C3445" t="s">
        <v>5519</v>
      </c>
      <c r="D3445" t="s">
        <v>989</v>
      </c>
      <c r="E3445" t="str">
        <f t="shared" si="53"/>
        <v>東京都府中市南町</v>
      </c>
    </row>
    <row r="3446" spans="1:5">
      <c r="A3446">
        <v>1830027</v>
      </c>
      <c r="B3446" t="s">
        <v>2137</v>
      </c>
      <c r="C3446" t="s">
        <v>5519</v>
      </c>
      <c r="D3446" t="s">
        <v>393</v>
      </c>
      <c r="E3446" t="str">
        <f t="shared" si="53"/>
        <v>東京都府中市本町</v>
      </c>
    </row>
    <row r="3447" spans="1:5">
      <c r="A3447">
        <v>1830031</v>
      </c>
      <c r="B3447" t="s">
        <v>2137</v>
      </c>
      <c r="C3447" t="s">
        <v>5519</v>
      </c>
      <c r="D3447" t="s">
        <v>5529</v>
      </c>
      <c r="E3447" t="str">
        <f t="shared" si="53"/>
        <v>東京都府中市西府町</v>
      </c>
    </row>
    <row r="3448" spans="1:5">
      <c r="A3448">
        <v>1830032</v>
      </c>
      <c r="B3448" t="s">
        <v>2137</v>
      </c>
      <c r="C3448" t="s">
        <v>5519</v>
      </c>
      <c r="D3448" t="s">
        <v>731</v>
      </c>
      <c r="E3448" t="str">
        <f t="shared" si="53"/>
        <v>東京都府中市本宿町</v>
      </c>
    </row>
    <row r="3449" spans="1:5">
      <c r="A3449">
        <v>1830033</v>
      </c>
      <c r="B3449" t="s">
        <v>2137</v>
      </c>
      <c r="C3449" t="s">
        <v>5519</v>
      </c>
      <c r="D3449" t="s">
        <v>5534</v>
      </c>
      <c r="E3449" t="str">
        <f t="shared" si="53"/>
        <v>東京都府中市分梅町</v>
      </c>
    </row>
    <row r="3450" spans="1:5">
      <c r="A3450">
        <v>1830034</v>
      </c>
      <c r="B3450" t="s">
        <v>2137</v>
      </c>
      <c r="C3450" t="s">
        <v>5519</v>
      </c>
      <c r="D3450" t="s">
        <v>356</v>
      </c>
      <c r="E3450" t="str">
        <f t="shared" si="53"/>
        <v>東京都府中市住吉町</v>
      </c>
    </row>
    <row r="3451" spans="1:5">
      <c r="A3451">
        <v>1830035</v>
      </c>
      <c r="B3451" t="s">
        <v>2137</v>
      </c>
      <c r="C3451" t="s">
        <v>5519</v>
      </c>
      <c r="D3451" t="s">
        <v>4489</v>
      </c>
      <c r="E3451" t="str">
        <f t="shared" si="53"/>
        <v>東京都府中市四谷</v>
      </c>
    </row>
    <row r="3452" spans="1:5">
      <c r="A3452">
        <v>1830036</v>
      </c>
      <c r="B3452" t="s">
        <v>2137</v>
      </c>
      <c r="C3452" t="s">
        <v>5519</v>
      </c>
      <c r="D3452" t="s">
        <v>5531</v>
      </c>
      <c r="E3452" t="str">
        <f t="shared" si="53"/>
        <v>東京都府中市日新町</v>
      </c>
    </row>
    <row r="3453" spans="1:5">
      <c r="A3453">
        <v>1830041</v>
      </c>
      <c r="B3453" t="s">
        <v>2137</v>
      </c>
      <c r="C3453" t="s">
        <v>5519</v>
      </c>
      <c r="D3453" t="s">
        <v>5521</v>
      </c>
      <c r="E3453" t="str">
        <f t="shared" si="53"/>
        <v>東京都府中市北山町</v>
      </c>
    </row>
    <row r="3454" spans="1:5">
      <c r="A3454">
        <v>1830042</v>
      </c>
      <c r="B3454" t="s">
        <v>2137</v>
      </c>
      <c r="C3454" t="s">
        <v>5519</v>
      </c>
      <c r="D3454" t="s">
        <v>5538</v>
      </c>
      <c r="E3454" t="str">
        <f t="shared" si="53"/>
        <v>東京都府中市武蔵台</v>
      </c>
    </row>
    <row r="3455" spans="1:5">
      <c r="A3455">
        <v>1830043</v>
      </c>
      <c r="B3455" t="s">
        <v>2137</v>
      </c>
      <c r="C3455" t="s">
        <v>5519</v>
      </c>
      <c r="D3455" t="s">
        <v>5527</v>
      </c>
      <c r="E3455" t="str">
        <f t="shared" si="53"/>
        <v>東京都府中市東芝町</v>
      </c>
    </row>
    <row r="3456" spans="1:5">
      <c r="A3456">
        <v>1830044</v>
      </c>
      <c r="B3456" t="s">
        <v>2137</v>
      </c>
      <c r="C3456" t="s">
        <v>5519</v>
      </c>
      <c r="D3456" t="s">
        <v>5530</v>
      </c>
      <c r="E3456" t="str">
        <f t="shared" si="53"/>
        <v>東京都府中市日鋼町</v>
      </c>
    </row>
    <row r="3457" spans="1:5">
      <c r="A3457">
        <v>1830045</v>
      </c>
      <c r="B3457" t="s">
        <v>2137</v>
      </c>
      <c r="C3457" t="s">
        <v>5519</v>
      </c>
      <c r="D3457" t="s">
        <v>5537</v>
      </c>
      <c r="E3457" t="str">
        <f t="shared" ref="E3457:E3520" si="54">IF(D3457="以下に掲載がない場合",B3457&amp;C3457,B3457&amp;C3457&amp;D3457)</f>
        <v>東京都府中市美好町</v>
      </c>
    </row>
    <row r="3458" spans="1:5">
      <c r="A3458">
        <v>1830046</v>
      </c>
      <c r="B3458" t="s">
        <v>2137</v>
      </c>
      <c r="C3458" t="s">
        <v>5519</v>
      </c>
      <c r="D3458" t="s">
        <v>5528</v>
      </c>
      <c r="E3458" t="str">
        <f t="shared" si="54"/>
        <v>東京都府中市西原町</v>
      </c>
    </row>
    <row r="3459" spans="1:5">
      <c r="A3459">
        <v>1830051</v>
      </c>
      <c r="B3459" t="s">
        <v>2137</v>
      </c>
      <c r="C3459" t="s">
        <v>5519</v>
      </c>
      <c r="D3459" t="s">
        <v>86</v>
      </c>
      <c r="E3459" t="str">
        <f t="shared" si="54"/>
        <v>東京都府中市栄町</v>
      </c>
    </row>
    <row r="3460" spans="1:5">
      <c r="A3460">
        <v>1830052</v>
      </c>
      <c r="B3460" t="s">
        <v>2137</v>
      </c>
      <c r="C3460" t="s">
        <v>5519</v>
      </c>
      <c r="D3460" t="s">
        <v>98</v>
      </c>
      <c r="E3460" t="str">
        <f t="shared" si="54"/>
        <v>東京都府中市新町</v>
      </c>
    </row>
    <row r="3461" spans="1:5">
      <c r="A3461">
        <v>1830053</v>
      </c>
      <c r="B3461" t="s">
        <v>2137</v>
      </c>
      <c r="C3461" t="s">
        <v>5519</v>
      </c>
      <c r="D3461" t="s">
        <v>1574</v>
      </c>
      <c r="E3461" t="str">
        <f t="shared" si="54"/>
        <v>東京都府中市天神町</v>
      </c>
    </row>
    <row r="3462" spans="1:5">
      <c r="A3462">
        <v>1830054</v>
      </c>
      <c r="B3462" t="s">
        <v>2137</v>
      </c>
      <c r="C3462" t="s">
        <v>5519</v>
      </c>
      <c r="D3462" t="s">
        <v>1014</v>
      </c>
      <c r="E3462" t="str">
        <f t="shared" si="54"/>
        <v>東京都府中市幸町</v>
      </c>
    </row>
    <row r="3463" spans="1:5">
      <c r="A3463">
        <v>1830055</v>
      </c>
      <c r="B3463" t="s">
        <v>2137</v>
      </c>
      <c r="C3463" t="s">
        <v>5519</v>
      </c>
      <c r="D3463" t="s">
        <v>5533</v>
      </c>
      <c r="E3463" t="str">
        <f t="shared" si="54"/>
        <v>東京都府中市府中町</v>
      </c>
    </row>
    <row r="3464" spans="1:5">
      <c r="A3464">
        <v>1830056</v>
      </c>
      <c r="B3464" t="s">
        <v>2137</v>
      </c>
      <c r="C3464" t="s">
        <v>5519</v>
      </c>
      <c r="D3464" t="s">
        <v>349</v>
      </c>
      <c r="E3464" t="str">
        <f t="shared" si="54"/>
        <v>東京都府中市寿町</v>
      </c>
    </row>
    <row r="3465" spans="1:5">
      <c r="A3465">
        <v>1830057</v>
      </c>
      <c r="B3465" t="s">
        <v>2137</v>
      </c>
      <c r="C3465" t="s">
        <v>5519</v>
      </c>
      <c r="D3465" t="s">
        <v>5532</v>
      </c>
      <c r="E3465" t="str">
        <f t="shared" si="54"/>
        <v>東京都府中市晴見町</v>
      </c>
    </row>
    <row r="3466" spans="1:5">
      <c r="A3466">
        <v>1840000</v>
      </c>
      <c r="B3466" t="s">
        <v>2137</v>
      </c>
      <c r="C3466" t="s">
        <v>5620</v>
      </c>
      <c r="D3466" t="s">
        <v>7</v>
      </c>
      <c r="E3466" t="str">
        <f t="shared" si="54"/>
        <v>東京都小金井市</v>
      </c>
    </row>
    <row r="3467" spans="1:5">
      <c r="A3467">
        <v>1840001</v>
      </c>
      <c r="B3467" t="s">
        <v>2137</v>
      </c>
      <c r="C3467" t="s">
        <v>5620</v>
      </c>
      <c r="D3467" t="s">
        <v>5622</v>
      </c>
      <c r="E3467" t="str">
        <f t="shared" si="54"/>
        <v>東京都小金井市関野町</v>
      </c>
    </row>
    <row r="3468" spans="1:5">
      <c r="A3468">
        <v>1840002</v>
      </c>
      <c r="B3468" t="s">
        <v>2137</v>
      </c>
      <c r="C3468" t="s">
        <v>5620</v>
      </c>
      <c r="D3468" t="s">
        <v>5621</v>
      </c>
      <c r="E3468" t="str">
        <f t="shared" si="54"/>
        <v>東京都小金井市梶野町</v>
      </c>
    </row>
    <row r="3469" spans="1:5">
      <c r="A3469">
        <v>1840003</v>
      </c>
      <c r="B3469" t="s">
        <v>2137</v>
      </c>
      <c r="C3469" t="s">
        <v>5620</v>
      </c>
      <c r="D3469" t="s">
        <v>166</v>
      </c>
      <c r="E3469" t="str">
        <f t="shared" si="54"/>
        <v>東京都小金井市緑町</v>
      </c>
    </row>
    <row r="3470" spans="1:5">
      <c r="A3470">
        <v>1840004</v>
      </c>
      <c r="B3470" t="s">
        <v>2137</v>
      </c>
      <c r="C3470" t="s">
        <v>5620</v>
      </c>
      <c r="D3470" t="s">
        <v>393</v>
      </c>
      <c r="E3470" t="str">
        <f t="shared" si="54"/>
        <v>東京都小金井市本町</v>
      </c>
    </row>
    <row r="3471" spans="1:5">
      <c r="A3471">
        <v>1840005</v>
      </c>
      <c r="B3471" t="s">
        <v>2137</v>
      </c>
      <c r="C3471" t="s">
        <v>5620</v>
      </c>
      <c r="D3471" t="s">
        <v>1751</v>
      </c>
      <c r="E3471" t="str">
        <f t="shared" si="54"/>
        <v>東京都小金井市桜町</v>
      </c>
    </row>
    <row r="3472" spans="1:5">
      <c r="A3472">
        <v>1840011</v>
      </c>
      <c r="B3472" t="s">
        <v>2137</v>
      </c>
      <c r="C3472" t="s">
        <v>5620</v>
      </c>
      <c r="D3472" t="s">
        <v>557</v>
      </c>
      <c r="E3472" t="str">
        <f t="shared" si="54"/>
        <v>東京都小金井市東町</v>
      </c>
    </row>
    <row r="3473" spans="1:5">
      <c r="A3473">
        <v>1840012</v>
      </c>
      <c r="B3473" t="s">
        <v>2137</v>
      </c>
      <c r="C3473" t="s">
        <v>5620</v>
      </c>
      <c r="D3473" t="s">
        <v>1639</v>
      </c>
      <c r="E3473" t="str">
        <f t="shared" si="54"/>
        <v>東京都小金井市中町</v>
      </c>
    </row>
    <row r="3474" spans="1:5">
      <c r="A3474">
        <v>1840013</v>
      </c>
      <c r="B3474" t="s">
        <v>2137</v>
      </c>
      <c r="C3474" t="s">
        <v>5620</v>
      </c>
      <c r="D3474" t="s">
        <v>5625</v>
      </c>
      <c r="E3474" t="str">
        <f t="shared" si="54"/>
        <v>東京都小金井市前原町</v>
      </c>
    </row>
    <row r="3475" spans="1:5">
      <c r="A3475">
        <v>1840014</v>
      </c>
      <c r="B3475" t="s">
        <v>2137</v>
      </c>
      <c r="C3475" t="s">
        <v>5620</v>
      </c>
      <c r="D3475" t="s">
        <v>5623</v>
      </c>
      <c r="E3475" t="str">
        <f t="shared" si="54"/>
        <v>東京都小金井市貫井南町</v>
      </c>
    </row>
    <row r="3476" spans="1:5">
      <c r="A3476">
        <v>1840015</v>
      </c>
      <c r="B3476" t="s">
        <v>2137</v>
      </c>
      <c r="C3476" t="s">
        <v>5620</v>
      </c>
      <c r="D3476" t="s">
        <v>5624</v>
      </c>
      <c r="E3476" t="str">
        <f t="shared" si="54"/>
        <v>東京都小金井市貫井北町</v>
      </c>
    </row>
    <row r="3477" spans="1:5">
      <c r="A3477">
        <v>1850000</v>
      </c>
      <c r="B3477" t="s">
        <v>2137</v>
      </c>
      <c r="C3477" t="s">
        <v>5674</v>
      </c>
      <c r="D3477" t="s">
        <v>7</v>
      </c>
      <c r="E3477" t="str">
        <f t="shared" si="54"/>
        <v>東京都国分寺市</v>
      </c>
    </row>
    <row r="3478" spans="1:5">
      <c r="A3478">
        <v>1850001</v>
      </c>
      <c r="B3478" t="s">
        <v>2137</v>
      </c>
      <c r="C3478" t="s">
        <v>5674</v>
      </c>
      <c r="D3478" t="s">
        <v>772</v>
      </c>
      <c r="E3478" t="str">
        <f t="shared" si="54"/>
        <v>東京都国分寺市北町</v>
      </c>
    </row>
    <row r="3479" spans="1:5">
      <c r="A3479">
        <v>1850002</v>
      </c>
      <c r="B3479" t="s">
        <v>2137</v>
      </c>
      <c r="C3479" t="s">
        <v>5674</v>
      </c>
      <c r="D3479" t="s">
        <v>5682</v>
      </c>
      <c r="E3479" t="str">
        <f t="shared" si="54"/>
        <v>東京都国分寺市東戸倉</v>
      </c>
    </row>
    <row r="3480" spans="1:5">
      <c r="A3480">
        <v>1850003</v>
      </c>
      <c r="B3480" t="s">
        <v>2137</v>
      </c>
      <c r="C3480" t="s">
        <v>5674</v>
      </c>
      <c r="D3480" t="s">
        <v>5676</v>
      </c>
      <c r="E3480" t="str">
        <f t="shared" si="54"/>
        <v>東京都国分寺市戸倉</v>
      </c>
    </row>
    <row r="3481" spans="1:5">
      <c r="A3481">
        <v>1850004</v>
      </c>
      <c r="B3481" t="s">
        <v>2137</v>
      </c>
      <c r="C3481" t="s">
        <v>5674</v>
      </c>
      <c r="D3481" t="s">
        <v>98</v>
      </c>
      <c r="E3481" t="str">
        <f t="shared" si="54"/>
        <v>東京都国分寺市新町</v>
      </c>
    </row>
    <row r="3482" spans="1:5">
      <c r="A3482">
        <v>1850005</v>
      </c>
      <c r="B3482" t="s">
        <v>2137</v>
      </c>
      <c r="C3482" t="s">
        <v>5674</v>
      </c>
      <c r="D3482" t="s">
        <v>1771</v>
      </c>
      <c r="E3482" t="str">
        <f t="shared" si="54"/>
        <v>東京都国分寺市並木町</v>
      </c>
    </row>
    <row r="3483" spans="1:5">
      <c r="A3483">
        <v>1850011</v>
      </c>
      <c r="B3483" t="s">
        <v>2137</v>
      </c>
      <c r="C3483" t="s">
        <v>5674</v>
      </c>
      <c r="D3483" t="s">
        <v>5685</v>
      </c>
      <c r="E3483" t="str">
        <f t="shared" si="54"/>
        <v>東京都国分寺市本多</v>
      </c>
    </row>
    <row r="3484" spans="1:5">
      <c r="A3484">
        <v>1850012</v>
      </c>
      <c r="B3484" t="s">
        <v>2137</v>
      </c>
      <c r="C3484" t="s">
        <v>5674</v>
      </c>
      <c r="D3484" t="s">
        <v>393</v>
      </c>
      <c r="E3484" t="str">
        <f t="shared" si="54"/>
        <v>東京都国分寺市本町</v>
      </c>
    </row>
    <row r="3485" spans="1:5">
      <c r="A3485">
        <v>1850013</v>
      </c>
      <c r="B3485" t="s">
        <v>2137</v>
      </c>
      <c r="C3485" t="s">
        <v>5674</v>
      </c>
      <c r="D3485" t="s">
        <v>5678</v>
      </c>
      <c r="E3485" t="str">
        <f t="shared" si="54"/>
        <v>東京都国分寺市西恋ケ窪</v>
      </c>
    </row>
    <row r="3486" spans="1:5">
      <c r="A3486">
        <v>1850014</v>
      </c>
      <c r="B3486" t="s">
        <v>2137</v>
      </c>
      <c r="C3486" t="s">
        <v>5674</v>
      </c>
      <c r="D3486" t="s">
        <v>5681</v>
      </c>
      <c r="E3486" t="str">
        <f t="shared" si="54"/>
        <v>東京都国分寺市東恋ケ窪</v>
      </c>
    </row>
    <row r="3487" spans="1:5">
      <c r="A3487">
        <v>1850021</v>
      </c>
      <c r="B3487" t="s">
        <v>2137</v>
      </c>
      <c r="C3487" t="s">
        <v>5674</v>
      </c>
      <c r="D3487" t="s">
        <v>989</v>
      </c>
      <c r="E3487" t="str">
        <f t="shared" si="54"/>
        <v>東京都国分寺市南町</v>
      </c>
    </row>
    <row r="3488" spans="1:5">
      <c r="A3488">
        <v>1850022</v>
      </c>
      <c r="B3488" t="s">
        <v>2137</v>
      </c>
      <c r="C3488" t="s">
        <v>5674</v>
      </c>
      <c r="D3488" t="s">
        <v>5683</v>
      </c>
      <c r="E3488" t="str">
        <f t="shared" si="54"/>
        <v>東京都国分寺市東元町</v>
      </c>
    </row>
    <row r="3489" spans="1:5">
      <c r="A3489">
        <v>1850023</v>
      </c>
      <c r="B3489" t="s">
        <v>2137</v>
      </c>
      <c r="C3489" t="s">
        <v>5674</v>
      </c>
      <c r="D3489" t="s">
        <v>5679</v>
      </c>
      <c r="E3489" t="str">
        <f t="shared" si="54"/>
        <v>東京都国分寺市西元町</v>
      </c>
    </row>
    <row r="3490" spans="1:5">
      <c r="A3490">
        <v>1850024</v>
      </c>
      <c r="B3490" t="s">
        <v>2137</v>
      </c>
      <c r="C3490" t="s">
        <v>5674</v>
      </c>
      <c r="D3490" t="s">
        <v>63</v>
      </c>
      <c r="E3490" t="str">
        <f t="shared" si="54"/>
        <v>東京都国分寺市泉町</v>
      </c>
    </row>
    <row r="3491" spans="1:5">
      <c r="A3491">
        <v>1850031</v>
      </c>
      <c r="B3491" t="s">
        <v>2137</v>
      </c>
      <c r="C3491" t="s">
        <v>5674</v>
      </c>
      <c r="D3491" t="s">
        <v>5684</v>
      </c>
      <c r="E3491" t="str">
        <f t="shared" si="54"/>
        <v>東京都国分寺市富士本</v>
      </c>
    </row>
    <row r="3492" spans="1:5">
      <c r="A3492">
        <v>1850032</v>
      </c>
      <c r="B3492" t="s">
        <v>2137</v>
      </c>
      <c r="C3492" t="s">
        <v>5674</v>
      </c>
      <c r="D3492" t="s">
        <v>5432</v>
      </c>
      <c r="E3492" t="str">
        <f t="shared" si="54"/>
        <v>東京都国分寺市日吉町</v>
      </c>
    </row>
    <row r="3493" spans="1:5">
      <c r="A3493">
        <v>1850033</v>
      </c>
      <c r="B3493" t="s">
        <v>2137</v>
      </c>
      <c r="C3493" t="s">
        <v>5674</v>
      </c>
      <c r="D3493" t="s">
        <v>5677</v>
      </c>
      <c r="E3493" t="str">
        <f t="shared" si="54"/>
        <v>東京都国分寺市内藤</v>
      </c>
    </row>
    <row r="3494" spans="1:5">
      <c r="A3494">
        <v>1850034</v>
      </c>
      <c r="B3494" t="s">
        <v>2137</v>
      </c>
      <c r="C3494" t="s">
        <v>5674</v>
      </c>
      <c r="D3494" t="s">
        <v>5680</v>
      </c>
      <c r="E3494" t="str">
        <f t="shared" si="54"/>
        <v>東京都国分寺市光町</v>
      </c>
    </row>
    <row r="3495" spans="1:5">
      <c r="A3495">
        <v>1850035</v>
      </c>
      <c r="B3495" t="s">
        <v>2137</v>
      </c>
      <c r="C3495" t="s">
        <v>5674</v>
      </c>
      <c r="D3495" t="s">
        <v>554</v>
      </c>
      <c r="E3495" t="str">
        <f t="shared" si="54"/>
        <v>東京都国分寺市西町</v>
      </c>
    </row>
    <row r="3496" spans="1:5">
      <c r="A3496">
        <v>1850036</v>
      </c>
      <c r="B3496" t="s">
        <v>2137</v>
      </c>
      <c r="C3496" t="s">
        <v>5674</v>
      </c>
      <c r="D3496" t="s">
        <v>5675</v>
      </c>
      <c r="E3496" t="str">
        <f t="shared" si="54"/>
        <v>東京都国分寺市高木町</v>
      </c>
    </row>
    <row r="3497" spans="1:5">
      <c r="A3497">
        <v>1860000</v>
      </c>
      <c r="B3497" t="s">
        <v>2137</v>
      </c>
      <c r="C3497" t="s">
        <v>5686</v>
      </c>
      <c r="D3497" t="s">
        <v>7</v>
      </c>
      <c r="E3497" t="str">
        <f t="shared" si="54"/>
        <v>東京都国立市</v>
      </c>
    </row>
    <row r="3498" spans="1:5">
      <c r="A3498">
        <v>1860001</v>
      </c>
      <c r="B3498" t="s">
        <v>2137</v>
      </c>
      <c r="C3498" t="s">
        <v>5686</v>
      </c>
      <c r="D3498" t="s">
        <v>5688</v>
      </c>
      <c r="E3498" t="str">
        <f t="shared" si="54"/>
        <v>東京都国立市北</v>
      </c>
    </row>
    <row r="3499" spans="1:5">
      <c r="A3499">
        <v>1860002</v>
      </c>
      <c r="B3499" t="s">
        <v>2137</v>
      </c>
      <c r="C3499" t="s">
        <v>5686</v>
      </c>
      <c r="D3499" t="s">
        <v>4959</v>
      </c>
      <c r="E3499" t="str">
        <f t="shared" si="54"/>
        <v>東京都国立市東</v>
      </c>
    </row>
    <row r="3500" spans="1:5">
      <c r="A3500">
        <v>1860003</v>
      </c>
      <c r="B3500" t="s">
        <v>2137</v>
      </c>
      <c r="C3500" t="s">
        <v>5686</v>
      </c>
      <c r="D3500" t="s">
        <v>5201</v>
      </c>
      <c r="E3500" t="str">
        <f t="shared" si="54"/>
        <v>東京都国立市富士見台</v>
      </c>
    </row>
    <row r="3501" spans="1:5">
      <c r="A3501">
        <v>1860004</v>
      </c>
      <c r="B3501" t="s">
        <v>2137</v>
      </c>
      <c r="C3501" t="s">
        <v>5686</v>
      </c>
      <c r="D3501" t="s">
        <v>5689</v>
      </c>
      <c r="E3501" t="str">
        <f t="shared" si="54"/>
        <v>東京都国立市中</v>
      </c>
    </row>
    <row r="3502" spans="1:5">
      <c r="A3502">
        <v>1860005</v>
      </c>
      <c r="B3502" t="s">
        <v>2137</v>
      </c>
      <c r="C3502" t="s">
        <v>5686</v>
      </c>
      <c r="D3502" t="s">
        <v>5690</v>
      </c>
      <c r="E3502" t="str">
        <f t="shared" si="54"/>
        <v>東京都国立市西</v>
      </c>
    </row>
    <row r="3503" spans="1:5">
      <c r="A3503">
        <v>1860011</v>
      </c>
      <c r="B3503" t="s">
        <v>2137</v>
      </c>
      <c r="C3503" t="s">
        <v>5686</v>
      </c>
      <c r="D3503" t="s">
        <v>5692</v>
      </c>
      <c r="E3503" t="str">
        <f t="shared" si="54"/>
        <v>東京都国立市谷保</v>
      </c>
    </row>
    <row r="3504" spans="1:5">
      <c r="A3504">
        <v>1860012</v>
      </c>
      <c r="B3504" t="s">
        <v>2137</v>
      </c>
      <c r="C3504" t="s">
        <v>5686</v>
      </c>
      <c r="D3504" t="s">
        <v>1912</v>
      </c>
      <c r="E3504" t="str">
        <f t="shared" si="54"/>
        <v>東京都国立市泉</v>
      </c>
    </row>
    <row r="3505" spans="1:5">
      <c r="A3505">
        <v>1860013</v>
      </c>
      <c r="B3505" t="s">
        <v>2137</v>
      </c>
      <c r="C3505" t="s">
        <v>5686</v>
      </c>
      <c r="D3505" t="s">
        <v>5687</v>
      </c>
      <c r="E3505" t="str">
        <f t="shared" si="54"/>
        <v>東京都国立市青柳</v>
      </c>
    </row>
    <row r="3506" spans="1:5">
      <c r="A3506">
        <v>1860014</v>
      </c>
      <c r="B3506" t="s">
        <v>2137</v>
      </c>
      <c r="C3506" t="s">
        <v>5686</v>
      </c>
      <c r="D3506" t="s">
        <v>1881</v>
      </c>
      <c r="E3506" t="str">
        <f t="shared" si="54"/>
        <v>東京都国立市石田</v>
      </c>
    </row>
    <row r="3507" spans="1:5">
      <c r="A3507">
        <v>1860015</v>
      </c>
      <c r="B3507" t="s">
        <v>2137</v>
      </c>
      <c r="C3507" t="s">
        <v>5686</v>
      </c>
      <c r="D3507" t="s">
        <v>5691</v>
      </c>
      <c r="E3507" t="str">
        <f t="shared" si="54"/>
        <v>東京都国立市矢川</v>
      </c>
    </row>
    <row r="3508" spans="1:5">
      <c r="A3508">
        <v>1870000</v>
      </c>
      <c r="B3508" t="s">
        <v>2137</v>
      </c>
      <c r="C3508" t="s">
        <v>5626</v>
      </c>
      <c r="D3508" t="s">
        <v>7</v>
      </c>
      <c r="E3508" t="str">
        <f t="shared" si="54"/>
        <v>東京都小平市</v>
      </c>
    </row>
    <row r="3509" spans="1:5">
      <c r="A3509">
        <v>1870001</v>
      </c>
      <c r="B3509" t="s">
        <v>2137</v>
      </c>
      <c r="C3509" t="s">
        <v>5626</v>
      </c>
      <c r="D3509" t="s">
        <v>5627</v>
      </c>
      <c r="E3509" t="str">
        <f t="shared" si="54"/>
        <v>東京都小平市大沼町</v>
      </c>
    </row>
    <row r="3510" spans="1:5">
      <c r="A3510">
        <v>1870002</v>
      </c>
      <c r="B3510" t="s">
        <v>2137</v>
      </c>
      <c r="C3510" t="s">
        <v>5626</v>
      </c>
      <c r="D3510" t="s">
        <v>5638</v>
      </c>
      <c r="E3510" t="str">
        <f t="shared" si="54"/>
        <v>東京都小平市花小金井</v>
      </c>
    </row>
    <row r="3511" spans="1:5">
      <c r="A3511">
        <v>1870003</v>
      </c>
      <c r="B3511" t="s">
        <v>2137</v>
      </c>
      <c r="C3511" t="s">
        <v>5626</v>
      </c>
      <c r="D3511" t="s">
        <v>5639</v>
      </c>
      <c r="E3511" t="str">
        <f t="shared" si="54"/>
        <v>東京都小平市花小金井南町</v>
      </c>
    </row>
    <row r="3512" spans="1:5">
      <c r="A3512">
        <v>1870004</v>
      </c>
      <c r="B3512" t="s">
        <v>2137</v>
      </c>
      <c r="C3512" t="s">
        <v>5626</v>
      </c>
      <c r="D3512" t="s">
        <v>1574</v>
      </c>
      <c r="E3512" t="str">
        <f t="shared" si="54"/>
        <v>東京都小平市天神町</v>
      </c>
    </row>
    <row r="3513" spans="1:5">
      <c r="A3513">
        <v>1870011</v>
      </c>
      <c r="B3513" t="s">
        <v>2137</v>
      </c>
      <c r="C3513" t="s">
        <v>5626</v>
      </c>
      <c r="D3513" t="s">
        <v>966</v>
      </c>
      <c r="E3513" t="str">
        <f t="shared" si="54"/>
        <v>東京都小平市鈴木町</v>
      </c>
    </row>
    <row r="3514" spans="1:5">
      <c r="A3514">
        <v>1870012</v>
      </c>
      <c r="B3514" t="s">
        <v>2137</v>
      </c>
      <c r="C3514" t="s">
        <v>5626</v>
      </c>
      <c r="D3514" t="s">
        <v>5641</v>
      </c>
      <c r="E3514" t="str">
        <f t="shared" si="54"/>
        <v>東京都小平市御幸町</v>
      </c>
    </row>
    <row r="3515" spans="1:5">
      <c r="A3515">
        <v>1870013</v>
      </c>
      <c r="B3515" t="s">
        <v>2137</v>
      </c>
      <c r="C3515" t="s">
        <v>5626</v>
      </c>
      <c r="D3515" t="s">
        <v>5642</v>
      </c>
      <c r="E3515" t="str">
        <f t="shared" si="54"/>
        <v>東京都小平市回田町</v>
      </c>
    </row>
    <row r="3516" spans="1:5">
      <c r="A3516">
        <v>1870021</v>
      </c>
      <c r="B3516" t="s">
        <v>2137</v>
      </c>
      <c r="C3516" t="s">
        <v>5626</v>
      </c>
      <c r="D3516" t="s">
        <v>5635</v>
      </c>
      <c r="E3516" t="str">
        <f t="shared" si="54"/>
        <v>東京都小平市上水南町</v>
      </c>
    </row>
    <row r="3517" spans="1:5">
      <c r="A3517">
        <v>1870022</v>
      </c>
      <c r="B3517" t="s">
        <v>2137</v>
      </c>
      <c r="C3517" t="s">
        <v>5626</v>
      </c>
      <c r="D3517" t="s">
        <v>5634</v>
      </c>
      <c r="E3517" t="str">
        <f t="shared" si="54"/>
        <v>東京都小平市上水本町</v>
      </c>
    </row>
    <row r="3518" spans="1:5">
      <c r="A3518">
        <v>1870023</v>
      </c>
      <c r="B3518" t="s">
        <v>2137</v>
      </c>
      <c r="C3518" t="s">
        <v>5626</v>
      </c>
      <c r="D3518" t="s">
        <v>5633</v>
      </c>
      <c r="E3518" t="str">
        <f t="shared" si="54"/>
        <v>東京都小平市上水新町</v>
      </c>
    </row>
    <row r="3519" spans="1:5">
      <c r="A3519">
        <v>1870024</v>
      </c>
      <c r="B3519" t="s">
        <v>2137</v>
      </c>
      <c r="C3519" t="s">
        <v>5626</v>
      </c>
      <c r="D3519" t="s">
        <v>5636</v>
      </c>
      <c r="E3519" t="str">
        <f t="shared" si="54"/>
        <v>東京都小平市たかの台</v>
      </c>
    </row>
    <row r="3520" spans="1:5">
      <c r="A3520">
        <v>1870025</v>
      </c>
      <c r="B3520" t="s">
        <v>2137</v>
      </c>
      <c r="C3520" t="s">
        <v>5626</v>
      </c>
      <c r="D3520" t="s">
        <v>5637</v>
      </c>
      <c r="E3520" t="str">
        <f t="shared" si="54"/>
        <v>東京都小平市津田町</v>
      </c>
    </row>
    <row r="3521" spans="1:5">
      <c r="A3521">
        <v>1870031</v>
      </c>
      <c r="B3521" t="s">
        <v>2137</v>
      </c>
      <c r="C3521" t="s">
        <v>5626</v>
      </c>
      <c r="D3521" t="s">
        <v>5628</v>
      </c>
      <c r="E3521" t="str">
        <f t="shared" ref="E3521:E3584" si="55">IF(D3521="以下に掲載がない場合",B3521&amp;C3521,B3521&amp;C3521&amp;D3521)</f>
        <v>東京都小平市小川東町</v>
      </c>
    </row>
    <row r="3522" spans="1:5">
      <c r="A3522">
        <v>1870032</v>
      </c>
      <c r="B3522" t="s">
        <v>2137</v>
      </c>
      <c r="C3522" t="s">
        <v>5626</v>
      </c>
      <c r="D3522" t="s">
        <v>950</v>
      </c>
      <c r="E3522" t="str">
        <f t="shared" si="55"/>
        <v>東京都小平市小川町</v>
      </c>
    </row>
    <row r="3523" spans="1:5">
      <c r="A3523">
        <v>1870033</v>
      </c>
      <c r="B3523" t="s">
        <v>2137</v>
      </c>
      <c r="C3523" t="s">
        <v>5626</v>
      </c>
      <c r="D3523" t="s">
        <v>458</v>
      </c>
      <c r="E3523" t="str">
        <f t="shared" si="55"/>
        <v>東京都小平市中島町</v>
      </c>
    </row>
    <row r="3524" spans="1:5">
      <c r="A3524">
        <v>1870034</v>
      </c>
      <c r="B3524" t="s">
        <v>2137</v>
      </c>
      <c r="C3524" t="s">
        <v>5626</v>
      </c>
      <c r="D3524" t="s">
        <v>86</v>
      </c>
      <c r="E3524" t="str">
        <f t="shared" si="55"/>
        <v>東京都小平市栄町</v>
      </c>
    </row>
    <row r="3525" spans="1:5">
      <c r="A3525">
        <v>1870035</v>
      </c>
      <c r="B3525" t="s">
        <v>2137</v>
      </c>
      <c r="C3525" t="s">
        <v>5626</v>
      </c>
      <c r="D3525" t="s">
        <v>5629</v>
      </c>
      <c r="E3525" t="str">
        <f t="shared" si="55"/>
        <v>東京都小平市小川西町</v>
      </c>
    </row>
    <row r="3526" spans="1:5">
      <c r="A3526">
        <v>1870041</v>
      </c>
      <c r="B3526" t="s">
        <v>2137</v>
      </c>
      <c r="C3526" t="s">
        <v>5626</v>
      </c>
      <c r="D3526" t="s">
        <v>5640</v>
      </c>
      <c r="E3526" t="str">
        <f t="shared" si="55"/>
        <v>東京都小平市美園町</v>
      </c>
    </row>
    <row r="3527" spans="1:5">
      <c r="A3527">
        <v>1870042</v>
      </c>
      <c r="B3527" t="s">
        <v>2137</v>
      </c>
      <c r="C3527" t="s">
        <v>5626</v>
      </c>
      <c r="D3527" t="s">
        <v>5152</v>
      </c>
      <c r="E3527" t="str">
        <f t="shared" si="55"/>
        <v>東京都小平市仲町</v>
      </c>
    </row>
    <row r="3528" spans="1:5">
      <c r="A3528">
        <v>1870043</v>
      </c>
      <c r="B3528" t="s">
        <v>2137</v>
      </c>
      <c r="C3528" t="s">
        <v>5626</v>
      </c>
      <c r="D3528" t="s">
        <v>5630</v>
      </c>
      <c r="E3528" t="str">
        <f t="shared" si="55"/>
        <v>東京都小平市学園東町</v>
      </c>
    </row>
    <row r="3529" spans="1:5">
      <c r="A3529">
        <v>1870044</v>
      </c>
      <c r="B3529" t="s">
        <v>2137</v>
      </c>
      <c r="C3529" t="s">
        <v>5626</v>
      </c>
      <c r="D3529" t="s">
        <v>5632</v>
      </c>
      <c r="E3529" t="str">
        <f t="shared" si="55"/>
        <v>東京都小平市喜平町</v>
      </c>
    </row>
    <row r="3530" spans="1:5">
      <c r="A3530">
        <v>1870045</v>
      </c>
      <c r="B3530" t="s">
        <v>2137</v>
      </c>
      <c r="C3530" t="s">
        <v>5626</v>
      </c>
      <c r="D3530" t="s">
        <v>5631</v>
      </c>
      <c r="E3530" t="str">
        <f t="shared" si="55"/>
        <v>東京都小平市学園西町</v>
      </c>
    </row>
    <row r="3531" spans="1:5">
      <c r="A3531">
        <v>1880001</v>
      </c>
      <c r="B3531" t="s">
        <v>2137</v>
      </c>
      <c r="C3531" t="s">
        <v>5828</v>
      </c>
      <c r="D3531" t="s">
        <v>5838</v>
      </c>
      <c r="E3531" t="str">
        <f t="shared" si="55"/>
        <v>東京都西東京市谷戸町</v>
      </c>
    </row>
    <row r="3532" spans="1:5">
      <c r="A3532">
        <v>1880002</v>
      </c>
      <c r="B3532" t="s">
        <v>2137</v>
      </c>
      <c r="C3532" t="s">
        <v>5828</v>
      </c>
      <c r="D3532" t="s">
        <v>166</v>
      </c>
      <c r="E3532" t="str">
        <f t="shared" si="55"/>
        <v>東京都西東京市緑町</v>
      </c>
    </row>
    <row r="3533" spans="1:5">
      <c r="A3533">
        <v>1880003</v>
      </c>
      <c r="B3533" t="s">
        <v>2137</v>
      </c>
      <c r="C3533" t="s">
        <v>5828</v>
      </c>
      <c r="D3533" t="s">
        <v>5829</v>
      </c>
      <c r="E3533" t="str">
        <f t="shared" si="55"/>
        <v>東京都西東京市北原町</v>
      </c>
    </row>
    <row r="3534" spans="1:5">
      <c r="A3534">
        <v>1880004</v>
      </c>
      <c r="B3534" t="s">
        <v>2137</v>
      </c>
      <c r="C3534" t="s">
        <v>5828</v>
      </c>
      <c r="D3534" t="s">
        <v>5528</v>
      </c>
      <c r="E3534" t="str">
        <f t="shared" si="55"/>
        <v>東京都西東京市西原町</v>
      </c>
    </row>
    <row r="3535" spans="1:5">
      <c r="A3535">
        <v>1880011</v>
      </c>
      <c r="B3535" t="s">
        <v>2137</v>
      </c>
      <c r="C3535" t="s">
        <v>5828</v>
      </c>
      <c r="D3535" t="s">
        <v>5832</v>
      </c>
      <c r="E3535" t="str">
        <f t="shared" si="55"/>
        <v>東京都西東京市田無町</v>
      </c>
    </row>
    <row r="3536" spans="1:5">
      <c r="A3536">
        <v>1880012</v>
      </c>
      <c r="B3536" t="s">
        <v>2137</v>
      </c>
      <c r="C3536" t="s">
        <v>5828</v>
      </c>
      <c r="D3536" t="s">
        <v>989</v>
      </c>
      <c r="E3536" t="str">
        <f t="shared" si="55"/>
        <v>東京都西東京市南町</v>
      </c>
    </row>
    <row r="3537" spans="1:5">
      <c r="A3537">
        <v>1880013</v>
      </c>
      <c r="B3537" t="s">
        <v>2137</v>
      </c>
      <c r="C3537" t="s">
        <v>5828</v>
      </c>
      <c r="D3537" t="s">
        <v>5836</v>
      </c>
      <c r="E3537" t="str">
        <f t="shared" si="55"/>
        <v>東京都西東京市向台町</v>
      </c>
    </row>
    <row r="3538" spans="1:5">
      <c r="A3538">
        <v>1880014</v>
      </c>
      <c r="B3538" t="s">
        <v>2137</v>
      </c>
      <c r="C3538" t="s">
        <v>5828</v>
      </c>
      <c r="D3538" t="s">
        <v>5830</v>
      </c>
      <c r="E3538" t="str">
        <f t="shared" si="55"/>
        <v>東京都西東京市芝久保町</v>
      </c>
    </row>
    <row r="3539" spans="1:5">
      <c r="A3539">
        <v>1890000</v>
      </c>
      <c r="B3539" t="s">
        <v>2137</v>
      </c>
      <c r="C3539" t="s">
        <v>5665</v>
      </c>
      <c r="D3539" t="s">
        <v>7</v>
      </c>
      <c r="E3539" t="str">
        <f t="shared" si="55"/>
        <v>東京都東村山市</v>
      </c>
    </row>
    <row r="3540" spans="1:5">
      <c r="A3540">
        <v>1890001</v>
      </c>
      <c r="B3540" t="s">
        <v>2137</v>
      </c>
      <c r="C3540" t="s">
        <v>5665</v>
      </c>
      <c r="D3540" t="s">
        <v>5667</v>
      </c>
      <c r="E3540" t="str">
        <f t="shared" si="55"/>
        <v>東京都東村山市秋津町</v>
      </c>
    </row>
    <row r="3541" spans="1:5">
      <c r="A3541">
        <v>1890002</v>
      </c>
      <c r="B3541" t="s">
        <v>2137</v>
      </c>
      <c r="C3541" t="s">
        <v>5665</v>
      </c>
      <c r="D3541" t="s">
        <v>5666</v>
      </c>
      <c r="E3541" t="str">
        <f t="shared" si="55"/>
        <v>東京都東村山市青葉町</v>
      </c>
    </row>
    <row r="3542" spans="1:5">
      <c r="A3542">
        <v>1890003</v>
      </c>
      <c r="B3542" t="s">
        <v>2137</v>
      </c>
      <c r="C3542" t="s">
        <v>5665</v>
      </c>
      <c r="D3542" t="s">
        <v>5669</v>
      </c>
      <c r="E3542" t="str">
        <f t="shared" si="55"/>
        <v>東京都東村山市久米川町</v>
      </c>
    </row>
    <row r="3543" spans="1:5">
      <c r="A3543">
        <v>1890011</v>
      </c>
      <c r="B3543" t="s">
        <v>2137</v>
      </c>
      <c r="C3543" t="s">
        <v>5665</v>
      </c>
      <c r="D3543" t="s">
        <v>5668</v>
      </c>
      <c r="E3543" t="str">
        <f t="shared" si="55"/>
        <v>東京都東村山市恩多町</v>
      </c>
    </row>
    <row r="3544" spans="1:5">
      <c r="A3544">
        <v>1890012</v>
      </c>
      <c r="B3544" t="s">
        <v>2137</v>
      </c>
      <c r="C3544" t="s">
        <v>5665</v>
      </c>
      <c r="D3544" t="s">
        <v>5672</v>
      </c>
      <c r="E3544" t="str">
        <f t="shared" si="55"/>
        <v>東京都東村山市萩山町</v>
      </c>
    </row>
    <row r="3545" spans="1:5">
      <c r="A3545">
        <v>1890013</v>
      </c>
      <c r="B3545" t="s">
        <v>2137</v>
      </c>
      <c r="C3545" t="s">
        <v>5665</v>
      </c>
      <c r="D3545" t="s">
        <v>86</v>
      </c>
      <c r="E3545" t="str">
        <f t="shared" si="55"/>
        <v>東京都東村山市栄町</v>
      </c>
    </row>
    <row r="3546" spans="1:5">
      <c r="A3546">
        <v>1890014</v>
      </c>
      <c r="B3546" t="s">
        <v>2137</v>
      </c>
      <c r="C3546" t="s">
        <v>5665</v>
      </c>
      <c r="D3546" t="s">
        <v>393</v>
      </c>
      <c r="E3546" t="str">
        <f t="shared" si="55"/>
        <v>東京都東村山市本町</v>
      </c>
    </row>
    <row r="3547" spans="1:5">
      <c r="A3547">
        <v>1890021</v>
      </c>
      <c r="B3547" t="s">
        <v>2137</v>
      </c>
      <c r="C3547" t="s">
        <v>5665</v>
      </c>
      <c r="D3547" t="s">
        <v>357</v>
      </c>
      <c r="E3547" t="str">
        <f t="shared" si="55"/>
        <v>東京都東村山市諏訪町</v>
      </c>
    </row>
    <row r="3548" spans="1:5">
      <c r="A3548">
        <v>1890022</v>
      </c>
      <c r="B3548" t="s">
        <v>2137</v>
      </c>
      <c r="C3548" t="s">
        <v>5665</v>
      </c>
      <c r="D3548" t="s">
        <v>5671</v>
      </c>
      <c r="E3548" t="str">
        <f t="shared" si="55"/>
        <v>東京都東村山市野口町</v>
      </c>
    </row>
    <row r="3549" spans="1:5">
      <c r="A3549">
        <v>1890023</v>
      </c>
      <c r="B3549" t="s">
        <v>2137</v>
      </c>
      <c r="C3549" t="s">
        <v>5665</v>
      </c>
      <c r="D3549" t="s">
        <v>1705</v>
      </c>
      <c r="E3549" t="str">
        <f t="shared" si="55"/>
        <v>東京都東村山市美住町</v>
      </c>
    </row>
    <row r="3550" spans="1:5">
      <c r="A3550">
        <v>1890024</v>
      </c>
      <c r="B3550" t="s">
        <v>2137</v>
      </c>
      <c r="C3550" t="s">
        <v>5665</v>
      </c>
      <c r="D3550" t="s">
        <v>388</v>
      </c>
      <c r="E3550" t="str">
        <f t="shared" si="55"/>
        <v>東京都東村山市富士見町</v>
      </c>
    </row>
    <row r="3551" spans="1:5">
      <c r="A3551">
        <v>1890025</v>
      </c>
      <c r="B3551" t="s">
        <v>2137</v>
      </c>
      <c r="C3551" t="s">
        <v>5665</v>
      </c>
      <c r="D3551" t="s">
        <v>5673</v>
      </c>
      <c r="E3551" t="str">
        <f t="shared" si="55"/>
        <v>東京都東村山市廻田町</v>
      </c>
    </row>
    <row r="3552" spans="1:5">
      <c r="A3552">
        <v>1890026</v>
      </c>
      <c r="B3552" t="s">
        <v>2137</v>
      </c>
      <c r="C3552" t="s">
        <v>5665</v>
      </c>
      <c r="D3552" t="s">
        <v>5670</v>
      </c>
      <c r="E3552" t="str">
        <f t="shared" si="55"/>
        <v>東京都東村山市多摩湖町</v>
      </c>
    </row>
    <row r="3553" spans="1:5">
      <c r="A3553">
        <v>1900000</v>
      </c>
      <c r="B3553" t="s">
        <v>2137</v>
      </c>
      <c r="C3553" t="s">
        <v>5457</v>
      </c>
      <c r="D3553" t="s">
        <v>7</v>
      </c>
      <c r="E3553" t="str">
        <f t="shared" si="55"/>
        <v>東京都立川市</v>
      </c>
    </row>
    <row r="3554" spans="1:5">
      <c r="A3554">
        <v>1900001</v>
      </c>
      <c r="B3554" t="s">
        <v>2137</v>
      </c>
      <c r="C3554" t="s">
        <v>5457</v>
      </c>
      <c r="D3554" t="s">
        <v>431</v>
      </c>
      <c r="E3554" t="str">
        <f t="shared" si="55"/>
        <v>東京都立川市若葉町</v>
      </c>
    </row>
    <row r="3555" spans="1:5">
      <c r="A3555">
        <v>1900002</v>
      </c>
      <c r="B3555" t="s">
        <v>2137</v>
      </c>
      <c r="C3555" t="s">
        <v>5457</v>
      </c>
      <c r="D3555" t="s">
        <v>1014</v>
      </c>
      <c r="E3555" t="str">
        <f t="shared" si="55"/>
        <v>東京都立川市幸町</v>
      </c>
    </row>
    <row r="3556" spans="1:5">
      <c r="A3556">
        <v>1900003</v>
      </c>
      <c r="B3556" t="s">
        <v>2137</v>
      </c>
      <c r="C3556" t="s">
        <v>5457</v>
      </c>
      <c r="D3556" t="s">
        <v>86</v>
      </c>
      <c r="E3556" t="str">
        <f t="shared" si="55"/>
        <v>東京都立川市栄町</v>
      </c>
    </row>
    <row r="3557" spans="1:5">
      <c r="A3557">
        <v>1900004</v>
      </c>
      <c r="B3557" t="s">
        <v>2137</v>
      </c>
      <c r="C3557" t="s">
        <v>5457</v>
      </c>
      <c r="D3557" t="s">
        <v>704</v>
      </c>
      <c r="E3557" t="str">
        <f t="shared" si="55"/>
        <v>東京都立川市柏町</v>
      </c>
    </row>
    <row r="3558" spans="1:5">
      <c r="A3558">
        <v>1900011</v>
      </c>
      <c r="B3558" t="s">
        <v>2137</v>
      </c>
      <c r="C3558" t="s">
        <v>5457</v>
      </c>
      <c r="D3558" t="s">
        <v>5461</v>
      </c>
      <c r="E3558" t="str">
        <f t="shared" si="55"/>
        <v>東京都立川市高松町</v>
      </c>
    </row>
    <row r="3559" spans="1:5">
      <c r="A3559">
        <v>1900012</v>
      </c>
      <c r="B3559" t="s">
        <v>2137</v>
      </c>
      <c r="C3559" t="s">
        <v>5457</v>
      </c>
      <c r="D3559" t="s">
        <v>330</v>
      </c>
      <c r="E3559" t="str">
        <f t="shared" si="55"/>
        <v>東京都立川市曙町</v>
      </c>
    </row>
    <row r="3560" spans="1:5">
      <c r="A3560">
        <v>1900013</v>
      </c>
      <c r="B3560" t="s">
        <v>2137</v>
      </c>
      <c r="C3560" t="s">
        <v>5457</v>
      </c>
      <c r="D3560" t="s">
        <v>388</v>
      </c>
      <c r="E3560" t="str">
        <f t="shared" si="55"/>
        <v>東京都立川市富士見町</v>
      </c>
    </row>
    <row r="3561" spans="1:5">
      <c r="A3561">
        <v>1900014</v>
      </c>
      <c r="B3561" t="s">
        <v>2137</v>
      </c>
      <c r="C3561" t="s">
        <v>5457</v>
      </c>
      <c r="D3561" t="s">
        <v>166</v>
      </c>
      <c r="E3561" t="str">
        <f t="shared" si="55"/>
        <v>東京都立川市緑町</v>
      </c>
    </row>
    <row r="3562" spans="1:5">
      <c r="A3562">
        <v>1900015</v>
      </c>
      <c r="B3562" t="s">
        <v>2137</v>
      </c>
      <c r="C3562" t="s">
        <v>5457</v>
      </c>
      <c r="D3562" t="s">
        <v>63</v>
      </c>
      <c r="E3562" t="str">
        <f t="shared" si="55"/>
        <v>東京都立川市泉町</v>
      </c>
    </row>
    <row r="3563" spans="1:5">
      <c r="A3563">
        <v>1900021</v>
      </c>
      <c r="B3563" t="s">
        <v>2137</v>
      </c>
      <c r="C3563" t="s">
        <v>5457</v>
      </c>
      <c r="D3563" t="s">
        <v>379</v>
      </c>
      <c r="E3563" t="str">
        <f t="shared" si="55"/>
        <v>東京都立川市羽衣町</v>
      </c>
    </row>
    <row r="3564" spans="1:5">
      <c r="A3564">
        <v>1900022</v>
      </c>
      <c r="B3564" t="s">
        <v>2137</v>
      </c>
      <c r="C3564" t="s">
        <v>5457</v>
      </c>
      <c r="D3564" t="s">
        <v>370</v>
      </c>
      <c r="E3564" t="str">
        <f t="shared" si="55"/>
        <v>東京都立川市錦町</v>
      </c>
    </row>
    <row r="3565" spans="1:5">
      <c r="A3565">
        <v>1900023</v>
      </c>
      <c r="B3565" t="s">
        <v>2137</v>
      </c>
      <c r="C3565" t="s">
        <v>5457</v>
      </c>
      <c r="D3565" t="s">
        <v>5459</v>
      </c>
      <c r="E3565" t="str">
        <f t="shared" si="55"/>
        <v>東京都立川市柴崎町</v>
      </c>
    </row>
    <row r="3566" spans="1:5">
      <c r="A3566">
        <v>1900031</v>
      </c>
      <c r="B3566" t="s">
        <v>2137</v>
      </c>
      <c r="C3566" t="s">
        <v>5457</v>
      </c>
      <c r="D3566" t="s">
        <v>5460</v>
      </c>
      <c r="E3566" t="str">
        <f t="shared" si="55"/>
        <v>東京都立川市砂川町</v>
      </c>
    </row>
    <row r="3567" spans="1:5">
      <c r="A3567">
        <v>1900032</v>
      </c>
      <c r="B3567" t="s">
        <v>2137</v>
      </c>
      <c r="C3567" t="s">
        <v>5457</v>
      </c>
      <c r="D3567" t="s">
        <v>5458</v>
      </c>
      <c r="E3567" t="str">
        <f t="shared" si="55"/>
        <v>東京都立川市上砂町</v>
      </c>
    </row>
    <row r="3568" spans="1:5">
      <c r="A3568">
        <v>1900033</v>
      </c>
      <c r="B3568" t="s">
        <v>2137</v>
      </c>
      <c r="C3568" t="s">
        <v>5457</v>
      </c>
      <c r="D3568" t="s">
        <v>2140</v>
      </c>
      <c r="E3568" t="str">
        <f t="shared" si="55"/>
        <v>東京都立川市一番町</v>
      </c>
    </row>
    <row r="3569" spans="1:5">
      <c r="A3569">
        <v>1900034</v>
      </c>
      <c r="B3569" t="s">
        <v>2137</v>
      </c>
      <c r="C3569" t="s">
        <v>5457</v>
      </c>
      <c r="D3569" t="s">
        <v>5462</v>
      </c>
      <c r="E3569" t="str">
        <f t="shared" si="55"/>
        <v>東京都立川市西砂町</v>
      </c>
    </row>
    <row r="3570" spans="1:5">
      <c r="A3570">
        <v>1900100</v>
      </c>
      <c r="B3570" t="s">
        <v>2137</v>
      </c>
      <c r="C3570" t="s">
        <v>5796</v>
      </c>
      <c r="D3570" t="s">
        <v>7</v>
      </c>
      <c r="E3570" t="str">
        <f t="shared" si="55"/>
        <v>東京都あきる野市</v>
      </c>
    </row>
    <row r="3571" spans="1:5">
      <c r="A3571">
        <v>1900100</v>
      </c>
      <c r="B3571" t="s">
        <v>2137</v>
      </c>
      <c r="C3571" t="s">
        <v>5854</v>
      </c>
      <c r="D3571" t="s">
        <v>7</v>
      </c>
      <c r="E3571" t="str">
        <f t="shared" si="55"/>
        <v>東京都西多摩郡日の出町</v>
      </c>
    </row>
    <row r="3572" spans="1:5">
      <c r="A3572">
        <v>1900141</v>
      </c>
      <c r="B3572" t="s">
        <v>2137</v>
      </c>
      <c r="C3572" t="s">
        <v>5796</v>
      </c>
      <c r="D3572" t="s">
        <v>5827</v>
      </c>
      <c r="E3572" t="str">
        <f t="shared" si="55"/>
        <v>東京都あきる野市横沢</v>
      </c>
    </row>
    <row r="3573" spans="1:5">
      <c r="A3573">
        <v>1900142</v>
      </c>
      <c r="B3573" t="s">
        <v>2137</v>
      </c>
      <c r="C3573" t="s">
        <v>5796</v>
      </c>
      <c r="D3573" t="s">
        <v>5803</v>
      </c>
      <c r="E3573" t="str">
        <f t="shared" si="55"/>
        <v>東京都あきる野市伊奈</v>
      </c>
    </row>
    <row r="3574" spans="1:5">
      <c r="A3574">
        <v>1900143</v>
      </c>
      <c r="B3574" t="s">
        <v>2137</v>
      </c>
      <c r="C3574" t="s">
        <v>5796</v>
      </c>
      <c r="D3574" t="s">
        <v>5804</v>
      </c>
      <c r="E3574" t="str">
        <f t="shared" si="55"/>
        <v>東京都あきる野市上ノ台</v>
      </c>
    </row>
    <row r="3575" spans="1:5">
      <c r="A3575">
        <v>1900144</v>
      </c>
      <c r="B3575" t="s">
        <v>2137</v>
      </c>
      <c r="C3575" t="s">
        <v>5796</v>
      </c>
      <c r="D3575" t="s">
        <v>2065</v>
      </c>
      <c r="E3575" t="str">
        <f t="shared" si="55"/>
        <v>東京都あきる野市山田</v>
      </c>
    </row>
    <row r="3576" spans="1:5">
      <c r="A3576">
        <v>1900151</v>
      </c>
      <c r="B3576" t="s">
        <v>2137</v>
      </c>
      <c r="C3576" t="s">
        <v>5796</v>
      </c>
      <c r="D3576" t="s">
        <v>1673</v>
      </c>
      <c r="E3576" t="str">
        <f t="shared" si="55"/>
        <v>東京都あきる野市小和田</v>
      </c>
    </row>
    <row r="3577" spans="1:5">
      <c r="A3577">
        <v>1900152</v>
      </c>
      <c r="B3577" t="s">
        <v>2137</v>
      </c>
      <c r="C3577" t="s">
        <v>5796</v>
      </c>
      <c r="D3577" t="s">
        <v>5818</v>
      </c>
      <c r="E3577" t="str">
        <f t="shared" si="55"/>
        <v>東京都あきる野市留原</v>
      </c>
    </row>
    <row r="3578" spans="1:5">
      <c r="A3578">
        <v>1900153</v>
      </c>
      <c r="B3578" t="s">
        <v>2137</v>
      </c>
      <c r="C3578" t="s">
        <v>5796</v>
      </c>
      <c r="D3578" t="s">
        <v>5812</v>
      </c>
      <c r="E3578" t="str">
        <f t="shared" si="55"/>
        <v>東京都あきる野市小峰台</v>
      </c>
    </row>
    <row r="3579" spans="1:5">
      <c r="A3579">
        <v>1900154</v>
      </c>
      <c r="B3579" t="s">
        <v>2137</v>
      </c>
      <c r="C3579" t="s">
        <v>5796</v>
      </c>
      <c r="D3579" t="s">
        <v>2062</v>
      </c>
      <c r="E3579" t="str">
        <f t="shared" si="55"/>
        <v>東京都あきる野市高尾</v>
      </c>
    </row>
    <row r="3580" spans="1:5">
      <c r="A3580">
        <v>1900155</v>
      </c>
      <c r="B3580" t="s">
        <v>2137</v>
      </c>
      <c r="C3580" t="s">
        <v>5796</v>
      </c>
      <c r="D3580" t="s">
        <v>5799</v>
      </c>
      <c r="E3580" t="str">
        <f t="shared" si="55"/>
        <v>東京都あきる野市網代</v>
      </c>
    </row>
    <row r="3581" spans="1:5">
      <c r="A3581">
        <v>1900161</v>
      </c>
      <c r="B3581" t="s">
        <v>2137</v>
      </c>
      <c r="C3581" t="s">
        <v>5796</v>
      </c>
      <c r="D3581" t="s">
        <v>1391</v>
      </c>
      <c r="E3581" t="str">
        <f t="shared" si="55"/>
        <v>東京都あきる野市入野</v>
      </c>
    </row>
    <row r="3582" spans="1:5">
      <c r="A3582">
        <v>1900162</v>
      </c>
      <c r="B3582" t="s">
        <v>2137</v>
      </c>
      <c r="C3582" t="s">
        <v>5796</v>
      </c>
      <c r="D3582" t="s">
        <v>5813</v>
      </c>
      <c r="E3582" t="str">
        <f t="shared" si="55"/>
        <v>東京都あきる野市三内</v>
      </c>
    </row>
    <row r="3583" spans="1:5">
      <c r="A3583">
        <v>1900163</v>
      </c>
      <c r="B3583" t="s">
        <v>2137</v>
      </c>
      <c r="C3583" t="s">
        <v>5796</v>
      </c>
      <c r="D3583" t="s">
        <v>5816</v>
      </c>
      <c r="E3583" t="str">
        <f t="shared" si="55"/>
        <v>東京都あきる野市舘谷</v>
      </c>
    </row>
    <row r="3584" spans="1:5">
      <c r="A3584">
        <v>1900164</v>
      </c>
      <c r="B3584" t="s">
        <v>2137</v>
      </c>
      <c r="C3584" t="s">
        <v>5796</v>
      </c>
      <c r="D3584" t="s">
        <v>5802</v>
      </c>
      <c r="E3584" t="str">
        <f t="shared" si="55"/>
        <v>東京都あきる野市五日市</v>
      </c>
    </row>
    <row r="3585" spans="1:5">
      <c r="A3585">
        <v>1900165</v>
      </c>
      <c r="B3585" t="s">
        <v>2137</v>
      </c>
      <c r="C3585" t="s">
        <v>5796</v>
      </c>
      <c r="D3585" t="s">
        <v>5811</v>
      </c>
      <c r="E3585" t="str">
        <f t="shared" ref="E3585:E3648" si="56">IF(D3585="以下に掲載がない場合",B3585&amp;C3585,B3585&amp;C3585&amp;D3585)</f>
        <v>東京都あきる野市小中野</v>
      </c>
    </row>
    <row r="3586" spans="1:5">
      <c r="A3586">
        <v>1900166</v>
      </c>
      <c r="B3586" t="s">
        <v>2137</v>
      </c>
      <c r="C3586" t="s">
        <v>5796</v>
      </c>
      <c r="D3586" t="s">
        <v>5817</v>
      </c>
      <c r="E3586" t="str">
        <f t="shared" si="56"/>
        <v>東京都あきる野市舘谷台</v>
      </c>
    </row>
    <row r="3587" spans="1:5">
      <c r="A3587">
        <v>1900171</v>
      </c>
      <c r="B3587" t="s">
        <v>2137</v>
      </c>
      <c r="C3587" t="s">
        <v>5796</v>
      </c>
      <c r="D3587" t="s">
        <v>5826</v>
      </c>
      <c r="E3587" t="str">
        <f t="shared" si="56"/>
        <v>東京都あきる野市養沢</v>
      </c>
    </row>
    <row r="3588" spans="1:5">
      <c r="A3588">
        <v>1900172</v>
      </c>
      <c r="B3588" t="s">
        <v>2137</v>
      </c>
      <c r="C3588" t="s">
        <v>5796</v>
      </c>
      <c r="D3588" t="s">
        <v>4838</v>
      </c>
      <c r="E3588" t="str">
        <f t="shared" si="56"/>
        <v>東京都あきる野市深沢</v>
      </c>
    </row>
    <row r="3589" spans="1:5">
      <c r="A3589">
        <v>1900173</v>
      </c>
      <c r="B3589" t="s">
        <v>2137</v>
      </c>
      <c r="C3589" t="s">
        <v>5796</v>
      </c>
      <c r="D3589" t="s">
        <v>5676</v>
      </c>
      <c r="E3589" t="str">
        <f t="shared" si="56"/>
        <v>東京都あきる野市戸倉</v>
      </c>
    </row>
    <row r="3590" spans="1:5">
      <c r="A3590">
        <v>1900174</v>
      </c>
      <c r="B3590" t="s">
        <v>2137</v>
      </c>
      <c r="C3590" t="s">
        <v>5796</v>
      </c>
      <c r="D3590" t="s">
        <v>5807</v>
      </c>
      <c r="E3590" t="str">
        <f t="shared" si="56"/>
        <v>東京都あきる野市乙津</v>
      </c>
    </row>
    <row r="3591" spans="1:5">
      <c r="A3591">
        <v>1900181</v>
      </c>
      <c r="B3591" t="s">
        <v>2137</v>
      </c>
      <c r="C3591" t="s">
        <v>5854</v>
      </c>
      <c r="D3591" t="s">
        <v>5855</v>
      </c>
      <c r="E3591" t="str">
        <f t="shared" si="56"/>
        <v>東京都西多摩郡日の出町大久野</v>
      </c>
    </row>
    <row r="3592" spans="1:5">
      <c r="A3592">
        <v>1900182</v>
      </c>
      <c r="B3592" t="s">
        <v>2137</v>
      </c>
      <c r="C3592" t="s">
        <v>5854</v>
      </c>
      <c r="D3592" t="s">
        <v>5354</v>
      </c>
      <c r="E3592" t="str">
        <f t="shared" si="56"/>
        <v>東京都西多摩郡日の出町平井</v>
      </c>
    </row>
    <row r="3593" spans="1:5">
      <c r="A3593">
        <v>1900200</v>
      </c>
      <c r="B3593" t="s">
        <v>2137</v>
      </c>
      <c r="C3593" t="s">
        <v>5856</v>
      </c>
      <c r="D3593" t="s">
        <v>7</v>
      </c>
      <c r="E3593" t="str">
        <f t="shared" si="56"/>
        <v>東京都西多摩郡檜原村</v>
      </c>
    </row>
    <row r="3594" spans="1:5">
      <c r="A3594">
        <v>1900201</v>
      </c>
      <c r="B3594" t="s">
        <v>2137</v>
      </c>
      <c r="C3594" t="s">
        <v>5856</v>
      </c>
      <c r="D3594" t="s">
        <v>5860</v>
      </c>
      <c r="E3594" t="str">
        <f t="shared" si="56"/>
        <v>東京都西多摩郡檜原村倉掛</v>
      </c>
    </row>
    <row r="3595" spans="1:5">
      <c r="A3595">
        <v>1900202</v>
      </c>
      <c r="B3595" t="s">
        <v>2137</v>
      </c>
      <c r="C3595" t="s">
        <v>5856</v>
      </c>
      <c r="D3595" t="s">
        <v>5864</v>
      </c>
      <c r="E3595" t="str">
        <f t="shared" si="56"/>
        <v>東京都西多摩郡檜原村藤原</v>
      </c>
    </row>
    <row r="3596" spans="1:5">
      <c r="A3596">
        <v>1900203</v>
      </c>
      <c r="B3596" t="s">
        <v>2137</v>
      </c>
      <c r="C3596" t="s">
        <v>5856</v>
      </c>
      <c r="D3596" t="s">
        <v>1892</v>
      </c>
      <c r="E3596" t="str">
        <f t="shared" si="56"/>
        <v>東京都西多摩郡檜原村神戸</v>
      </c>
    </row>
    <row r="3597" spans="1:5">
      <c r="A3597">
        <v>1900204</v>
      </c>
      <c r="B3597" t="s">
        <v>2137</v>
      </c>
      <c r="C3597" t="s">
        <v>5856</v>
      </c>
      <c r="D3597" t="s">
        <v>5857</v>
      </c>
      <c r="E3597" t="str">
        <f t="shared" si="56"/>
        <v>東京都西多摩郡檜原村小沢</v>
      </c>
    </row>
    <row r="3598" spans="1:5">
      <c r="A3598">
        <v>1900205</v>
      </c>
      <c r="B3598" t="s">
        <v>2137</v>
      </c>
      <c r="C3598" t="s">
        <v>5856</v>
      </c>
      <c r="D3598" t="s">
        <v>5863</v>
      </c>
      <c r="E3598" t="str">
        <f t="shared" si="56"/>
        <v>東京都西多摩郡檜原村樋里</v>
      </c>
    </row>
    <row r="3599" spans="1:5">
      <c r="A3599">
        <v>1900211</v>
      </c>
      <c r="B3599" t="s">
        <v>2137</v>
      </c>
      <c r="C3599" t="s">
        <v>5856</v>
      </c>
      <c r="D3599" t="s">
        <v>5866</v>
      </c>
      <c r="E3599" t="str">
        <f t="shared" si="56"/>
        <v>東京都西多摩郡檜原村三都郷</v>
      </c>
    </row>
    <row r="3600" spans="1:5">
      <c r="A3600">
        <v>1900212</v>
      </c>
      <c r="B3600" t="s">
        <v>2137</v>
      </c>
      <c r="C3600" t="s">
        <v>5856</v>
      </c>
      <c r="D3600" t="s">
        <v>5859</v>
      </c>
      <c r="E3600" t="str">
        <f t="shared" si="56"/>
        <v>東京都西多摩郡檜原村上元郷</v>
      </c>
    </row>
    <row r="3601" spans="1:5">
      <c r="A3601">
        <v>1900213</v>
      </c>
      <c r="B3601" t="s">
        <v>2137</v>
      </c>
      <c r="C3601" t="s">
        <v>5856</v>
      </c>
      <c r="D3601" t="s">
        <v>5861</v>
      </c>
      <c r="E3601" t="str">
        <f t="shared" si="56"/>
        <v>東京都西多摩郡檜原村下元郷</v>
      </c>
    </row>
    <row r="3602" spans="1:5">
      <c r="A3602">
        <v>1900214</v>
      </c>
      <c r="B3602" t="s">
        <v>2137</v>
      </c>
      <c r="C3602" t="s">
        <v>5856</v>
      </c>
      <c r="D3602" t="s">
        <v>5867</v>
      </c>
      <c r="E3602" t="str">
        <f t="shared" si="56"/>
        <v>東京都西多摩郡檜原村本宿</v>
      </c>
    </row>
    <row r="3603" spans="1:5">
      <c r="A3603">
        <v>1900221</v>
      </c>
      <c r="B3603" t="s">
        <v>2137</v>
      </c>
      <c r="C3603" t="s">
        <v>5856</v>
      </c>
      <c r="D3603" t="s">
        <v>5858</v>
      </c>
      <c r="E3603" t="str">
        <f t="shared" si="56"/>
        <v>東京都西多摩郡檜原村数馬</v>
      </c>
    </row>
    <row r="3604" spans="1:5">
      <c r="A3604">
        <v>1900222</v>
      </c>
      <c r="B3604" t="s">
        <v>2137</v>
      </c>
      <c r="C3604" t="s">
        <v>5856</v>
      </c>
      <c r="D3604" t="s">
        <v>5865</v>
      </c>
      <c r="E3604" t="str">
        <f t="shared" si="56"/>
        <v>東京都西多摩郡檜原村人里</v>
      </c>
    </row>
    <row r="3605" spans="1:5">
      <c r="A3605">
        <v>1900223</v>
      </c>
      <c r="B3605" t="s">
        <v>2137</v>
      </c>
      <c r="C3605" t="s">
        <v>5856</v>
      </c>
      <c r="D3605" t="s">
        <v>5862</v>
      </c>
      <c r="E3605" t="str">
        <f t="shared" si="56"/>
        <v>東京都西多摩郡檜原村南郷</v>
      </c>
    </row>
    <row r="3606" spans="1:5">
      <c r="A3606">
        <v>1901200</v>
      </c>
      <c r="B3606" t="s">
        <v>2137</v>
      </c>
      <c r="C3606" t="s">
        <v>5839</v>
      </c>
      <c r="D3606" t="s">
        <v>7</v>
      </c>
      <c r="E3606" t="str">
        <f t="shared" si="56"/>
        <v>東京都西多摩郡瑞穂町</v>
      </c>
    </row>
    <row r="3607" spans="1:5">
      <c r="A3607">
        <v>1901201</v>
      </c>
      <c r="B3607" t="s">
        <v>2137</v>
      </c>
      <c r="C3607" t="s">
        <v>5839</v>
      </c>
      <c r="D3607" t="s">
        <v>5847</v>
      </c>
      <c r="E3607" t="str">
        <f t="shared" si="56"/>
        <v>東京都西多摩郡瑞穂町二本木</v>
      </c>
    </row>
    <row r="3608" spans="1:5">
      <c r="A3608">
        <v>1901202</v>
      </c>
      <c r="B3608" t="s">
        <v>2137</v>
      </c>
      <c r="C3608" t="s">
        <v>5839</v>
      </c>
      <c r="D3608" t="s">
        <v>5841</v>
      </c>
      <c r="E3608" t="str">
        <f t="shared" si="56"/>
        <v>東京都西多摩郡瑞穂町駒形富士山</v>
      </c>
    </row>
    <row r="3609" spans="1:5">
      <c r="A3609">
        <v>1901203</v>
      </c>
      <c r="B3609" t="s">
        <v>2137</v>
      </c>
      <c r="C3609" t="s">
        <v>5839</v>
      </c>
      <c r="D3609" t="s">
        <v>1237</v>
      </c>
      <c r="E3609" t="str">
        <f t="shared" si="56"/>
        <v>東京都西多摩郡瑞穂町高根</v>
      </c>
    </row>
    <row r="3610" spans="1:5">
      <c r="A3610">
        <v>1901204</v>
      </c>
      <c r="B3610" t="s">
        <v>2137</v>
      </c>
      <c r="C3610" t="s">
        <v>5839</v>
      </c>
      <c r="D3610" t="s">
        <v>5851</v>
      </c>
      <c r="E3610" t="str">
        <f t="shared" si="56"/>
        <v>東京都西多摩郡瑞穂町富士山栗原新田</v>
      </c>
    </row>
    <row r="3611" spans="1:5">
      <c r="A3611">
        <v>1901211</v>
      </c>
      <c r="B3611" t="s">
        <v>2137</v>
      </c>
      <c r="C3611" t="s">
        <v>5839</v>
      </c>
      <c r="D3611" t="s">
        <v>5840</v>
      </c>
      <c r="E3611" t="str">
        <f t="shared" si="56"/>
        <v>東京都西多摩郡瑞穂町石畑</v>
      </c>
    </row>
    <row r="3612" spans="1:5">
      <c r="A3612">
        <v>1901212</v>
      </c>
      <c r="B3612" t="s">
        <v>2137</v>
      </c>
      <c r="C3612" t="s">
        <v>5839</v>
      </c>
      <c r="D3612" t="s">
        <v>5842</v>
      </c>
      <c r="E3612" t="str">
        <f t="shared" si="56"/>
        <v>東京都西多摩郡瑞穂町殿ケ谷</v>
      </c>
    </row>
    <row r="3613" spans="1:5">
      <c r="A3613">
        <v>1901213</v>
      </c>
      <c r="B3613" t="s">
        <v>2137</v>
      </c>
      <c r="C3613" t="s">
        <v>5839</v>
      </c>
      <c r="D3613" t="s">
        <v>5852</v>
      </c>
      <c r="E3613" t="str">
        <f t="shared" si="56"/>
        <v>東京都西多摩郡瑞穂町武蔵</v>
      </c>
    </row>
    <row r="3614" spans="1:5">
      <c r="A3614">
        <v>1901214</v>
      </c>
      <c r="B3614" t="s">
        <v>2137</v>
      </c>
      <c r="C3614" t="s">
        <v>5839</v>
      </c>
      <c r="D3614" t="s">
        <v>5853</v>
      </c>
      <c r="E3614" t="str">
        <f t="shared" si="56"/>
        <v>東京都西多摩郡瑞穂町むさし野</v>
      </c>
    </row>
    <row r="3615" spans="1:5">
      <c r="A3615">
        <v>1901221</v>
      </c>
      <c r="B3615" t="s">
        <v>2137</v>
      </c>
      <c r="C3615" t="s">
        <v>5839</v>
      </c>
      <c r="D3615" t="s">
        <v>5848</v>
      </c>
      <c r="E3615" t="str">
        <f t="shared" si="56"/>
        <v>東京都西多摩郡瑞穂町箱根ケ崎</v>
      </c>
    </row>
    <row r="3616" spans="1:5">
      <c r="A3616">
        <v>1901222</v>
      </c>
      <c r="B3616" t="s">
        <v>2137</v>
      </c>
      <c r="C3616" t="s">
        <v>5839</v>
      </c>
      <c r="D3616" t="s">
        <v>5849</v>
      </c>
      <c r="E3616" t="str">
        <f t="shared" si="56"/>
        <v>東京都西多摩郡瑞穂町箱根ケ崎東松原</v>
      </c>
    </row>
    <row r="3617" spans="1:5">
      <c r="A3617">
        <v>1901223</v>
      </c>
      <c r="B3617" t="s">
        <v>2137</v>
      </c>
      <c r="C3617" t="s">
        <v>5839</v>
      </c>
      <c r="D3617" t="s">
        <v>5850</v>
      </c>
      <c r="E3617" t="str">
        <f t="shared" si="56"/>
        <v>東京都西多摩郡瑞穂町箱根ケ崎西松原</v>
      </c>
    </row>
    <row r="3618" spans="1:5">
      <c r="A3618">
        <v>1901224</v>
      </c>
      <c r="B3618" t="s">
        <v>2137</v>
      </c>
      <c r="C3618" t="s">
        <v>5839</v>
      </c>
      <c r="D3618" t="s">
        <v>5662</v>
      </c>
      <c r="E3618" t="str">
        <f t="shared" si="56"/>
        <v>東京都西多摩郡瑞穂町南平</v>
      </c>
    </row>
    <row r="3619" spans="1:5">
      <c r="A3619">
        <v>1901231</v>
      </c>
      <c r="B3619" t="s">
        <v>2137</v>
      </c>
      <c r="C3619" t="s">
        <v>5839</v>
      </c>
      <c r="D3619" t="s">
        <v>5845</v>
      </c>
      <c r="E3619" t="str">
        <f t="shared" si="56"/>
        <v>東京都西多摩郡瑞穂町長岡長谷部</v>
      </c>
    </row>
    <row r="3620" spans="1:5">
      <c r="A3620">
        <v>1901232</v>
      </c>
      <c r="B3620" t="s">
        <v>2137</v>
      </c>
      <c r="C3620" t="s">
        <v>5839</v>
      </c>
      <c r="D3620" t="s">
        <v>5843</v>
      </c>
      <c r="E3620" t="str">
        <f t="shared" si="56"/>
        <v>東京都西多摩郡瑞穂町長岡</v>
      </c>
    </row>
    <row r="3621" spans="1:5">
      <c r="A3621">
        <v>1901233</v>
      </c>
      <c r="B3621" t="s">
        <v>2137</v>
      </c>
      <c r="C3621" t="s">
        <v>5839</v>
      </c>
      <c r="D3621" t="s">
        <v>5844</v>
      </c>
      <c r="E3621" t="str">
        <f t="shared" si="56"/>
        <v>東京都西多摩郡瑞穂町長岡下師岡</v>
      </c>
    </row>
    <row r="3622" spans="1:5">
      <c r="A3622">
        <v>1901234</v>
      </c>
      <c r="B3622" t="s">
        <v>2137</v>
      </c>
      <c r="C3622" t="s">
        <v>5839</v>
      </c>
      <c r="D3622" t="s">
        <v>5846</v>
      </c>
      <c r="E3622" t="str">
        <f t="shared" si="56"/>
        <v>東京都西多摩郡瑞穂町長岡藤橋</v>
      </c>
    </row>
    <row r="3623" spans="1:5">
      <c r="A3623">
        <v>1910000</v>
      </c>
      <c r="B3623" t="s">
        <v>2137</v>
      </c>
      <c r="C3623" t="s">
        <v>5643</v>
      </c>
      <c r="D3623" t="s">
        <v>7</v>
      </c>
      <c r="E3623" t="str">
        <f t="shared" si="56"/>
        <v>東京都日野市</v>
      </c>
    </row>
    <row r="3624" spans="1:5">
      <c r="A3624">
        <v>1910001</v>
      </c>
      <c r="B3624" t="s">
        <v>2137</v>
      </c>
      <c r="C3624" t="s">
        <v>5643</v>
      </c>
      <c r="D3624" t="s">
        <v>86</v>
      </c>
      <c r="E3624" t="str">
        <f t="shared" si="56"/>
        <v>東京都日野市栄町</v>
      </c>
    </row>
    <row r="3625" spans="1:5">
      <c r="A3625">
        <v>1910002</v>
      </c>
      <c r="B3625" t="s">
        <v>2137</v>
      </c>
      <c r="C3625" t="s">
        <v>5643</v>
      </c>
      <c r="D3625" t="s">
        <v>98</v>
      </c>
      <c r="E3625" t="str">
        <f t="shared" si="56"/>
        <v>東京都日野市新町</v>
      </c>
    </row>
    <row r="3626" spans="1:5">
      <c r="A3626">
        <v>1910003</v>
      </c>
      <c r="B3626" t="s">
        <v>2137</v>
      </c>
      <c r="C3626" t="s">
        <v>5643</v>
      </c>
      <c r="D3626" t="s">
        <v>5656</v>
      </c>
      <c r="E3626" t="str">
        <f t="shared" si="56"/>
        <v>東京都日野市日野台</v>
      </c>
    </row>
    <row r="3627" spans="1:5">
      <c r="A3627">
        <v>1910011</v>
      </c>
      <c r="B3627" t="s">
        <v>2137</v>
      </c>
      <c r="C3627" t="s">
        <v>5643</v>
      </c>
      <c r="D3627" t="s">
        <v>5657</v>
      </c>
      <c r="E3627" t="str">
        <f t="shared" si="56"/>
        <v>東京都日野市日野本町</v>
      </c>
    </row>
    <row r="3628" spans="1:5">
      <c r="A3628">
        <v>1910012</v>
      </c>
      <c r="B3628" t="s">
        <v>2137</v>
      </c>
      <c r="C3628" t="s">
        <v>5643</v>
      </c>
      <c r="D3628" t="s">
        <v>690</v>
      </c>
      <c r="E3628" t="str">
        <f t="shared" si="56"/>
        <v>東京都日野市日野</v>
      </c>
    </row>
    <row r="3629" spans="1:5">
      <c r="A3629">
        <v>1910013</v>
      </c>
      <c r="B3629" t="s">
        <v>2137</v>
      </c>
      <c r="C3629" t="s">
        <v>5643</v>
      </c>
      <c r="D3629" t="s">
        <v>5663</v>
      </c>
      <c r="E3629" t="str">
        <f t="shared" si="56"/>
        <v>東京都日野市宮</v>
      </c>
    </row>
    <row r="3630" spans="1:5">
      <c r="A3630">
        <v>1910014</v>
      </c>
      <c r="B3630" t="s">
        <v>2137</v>
      </c>
      <c r="C3630" t="s">
        <v>5643</v>
      </c>
      <c r="D3630" t="s">
        <v>5646</v>
      </c>
      <c r="E3630" t="str">
        <f t="shared" si="56"/>
        <v>東京都日野市上田</v>
      </c>
    </row>
    <row r="3631" spans="1:5">
      <c r="A3631">
        <v>1910015</v>
      </c>
      <c r="B3631" t="s">
        <v>2137</v>
      </c>
      <c r="C3631" t="s">
        <v>5643</v>
      </c>
      <c r="D3631" t="s">
        <v>5647</v>
      </c>
      <c r="E3631" t="str">
        <f t="shared" si="56"/>
        <v>東京都日野市川辺堀之内</v>
      </c>
    </row>
    <row r="3632" spans="1:5">
      <c r="A3632">
        <v>1910016</v>
      </c>
      <c r="B3632" t="s">
        <v>2137</v>
      </c>
      <c r="C3632" t="s">
        <v>5643</v>
      </c>
      <c r="D3632" t="s">
        <v>5230</v>
      </c>
      <c r="E3632" t="str">
        <f t="shared" si="56"/>
        <v>東京都日野市神明</v>
      </c>
    </row>
    <row r="3633" spans="1:5">
      <c r="A3633">
        <v>1910021</v>
      </c>
      <c r="B3633" t="s">
        <v>2137</v>
      </c>
      <c r="C3633" t="s">
        <v>5643</v>
      </c>
      <c r="D3633" t="s">
        <v>1881</v>
      </c>
      <c r="E3633" t="str">
        <f t="shared" si="56"/>
        <v>東京都日野市石田</v>
      </c>
    </row>
    <row r="3634" spans="1:5">
      <c r="A3634">
        <v>1910022</v>
      </c>
      <c r="B3634" t="s">
        <v>2137</v>
      </c>
      <c r="C3634" t="s">
        <v>5643</v>
      </c>
      <c r="D3634" t="s">
        <v>4966</v>
      </c>
      <c r="E3634" t="str">
        <f t="shared" si="56"/>
        <v>東京都日野市新井</v>
      </c>
    </row>
    <row r="3635" spans="1:5">
      <c r="A3635">
        <v>1910023</v>
      </c>
      <c r="B3635" t="s">
        <v>2137</v>
      </c>
      <c r="C3635" t="s">
        <v>5643</v>
      </c>
      <c r="D3635" t="s">
        <v>5649</v>
      </c>
      <c r="E3635" t="str">
        <f t="shared" si="56"/>
        <v>東京都日野市下田</v>
      </c>
    </row>
    <row r="3636" spans="1:5">
      <c r="A3636">
        <v>1910024</v>
      </c>
      <c r="B3636" t="s">
        <v>2137</v>
      </c>
      <c r="C3636" t="s">
        <v>5643</v>
      </c>
      <c r="D3636" t="s">
        <v>5660</v>
      </c>
      <c r="E3636" t="str">
        <f t="shared" si="56"/>
        <v>東京都日野市万願寺</v>
      </c>
    </row>
    <row r="3637" spans="1:5">
      <c r="A3637">
        <v>1910031</v>
      </c>
      <c r="B3637" t="s">
        <v>2137</v>
      </c>
      <c r="C3637" t="s">
        <v>5643</v>
      </c>
      <c r="D3637" t="s">
        <v>5650</v>
      </c>
      <c r="E3637" t="str">
        <f t="shared" si="56"/>
        <v>東京都日野市高幡</v>
      </c>
    </row>
    <row r="3638" spans="1:5">
      <c r="A3638">
        <v>1910032</v>
      </c>
      <c r="B3638" t="s">
        <v>2137</v>
      </c>
      <c r="C3638" t="s">
        <v>5643</v>
      </c>
      <c r="D3638" t="s">
        <v>5661</v>
      </c>
      <c r="E3638" t="str">
        <f t="shared" si="56"/>
        <v>東京都日野市三沢</v>
      </c>
    </row>
    <row r="3639" spans="1:5">
      <c r="A3639">
        <v>1910033</v>
      </c>
      <c r="B3639" t="s">
        <v>2137</v>
      </c>
      <c r="C3639" t="s">
        <v>5643</v>
      </c>
      <c r="D3639" t="s">
        <v>5664</v>
      </c>
      <c r="E3639" t="str">
        <f t="shared" si="56"/>
        <v>東京都日野市百草</v>
      </c>
    </row>
    <row r="3640" spans="1:5">
      <c r="A3640">
        <v>1910034</v>
      </c>
      <c r="B3640" t="s">
        <v>2137</v>
      </c>
      <c r="C3640" t="s">
        <v>5643</v>
      </c>
      <c r="D3640" t="s">
        <v>5645</v>
      </c>
      <c r="E3640" t="str">
        <f t="shared" si="56"/>
        <v>東京都日野市落川</v>
      </c>
    </row>
    <row r="3641" spans="1:5">
      <c r="A3641">
        <v>1910041</v>
      </c>
      <c r="B3641" t="s">
        <v>2137</v>
      </c>
      <c r="C3641" t="s">
        <v>5643</v>
      </c>
      <c r="D3641" t="s">
        <v>5662</v>
      </c>
      <c r="E3641" t="str">
        <f t="shared" si="56"/>
        <v>東京都日野市南平</v>
      </c>
    </row>
    <row r="3642" spans="1:5">
      <c r="A3642">
        <v>1910042</v>
      </c>
      <c r="B3642" t="s">
        <v>2137</v>
      </c>
      <c r="C3642" t="s">
        <v>5643</v>
      </c>
      <c r="D3642" t="s">
        <v>5659</v>
      </c>
      <c r="E3642" t="str">
        <f t="shared" si="56"/>
        <v>東京都日野市程久保</v>
      </c>
    </row>
    <row r="3643" spans="1:5">
      <c r="A3643">
        <v>1910043</v>
      </c>
      <c r="B3643" t="s">
        <v>2137</v>
      </c>
      <c r="C3643" t="s">
        <v>5643</v>
      </c>
      <c r="D3643" t="s">
        <v>2078</v>
      </c>
      <c r="E3643" t="str">
        <f t="shared" si="56"/>
        <v>東京都日野市平山</v>
      </c>
    </row>
    <row r="3644" spans="1:5">
      <c r="A3644">
        <v>1910051</v>
      </c>
      <c r="B3644" t="s">
        <v>2137</v>
      </c>
      <c r="C3644" t="s">
        <v>5643</v>
      </c>
      <c r="D3644" t="s">
        <v>5652</v>
      </c>
      <c r="E3644" t="str">
        <f t="shared" si="56"/>
        <v>東京都日野市豊田（大字）</v>
      </c>
    </row>
    <row r="3645" spans="1:5">
      <c r="A3645">
        <v>1910052</v>
      </c>
      <c r="B3645" t="s">
        <v>2137</v>
      </c>
      <c r="C3645" t="s">
        <v>5643</v>
      </c>
      <c r="D3645" t="s">
        <v>1450</v>
      </c>
      <c r="E3645" t="str">
        <f t="shared" si="56"/>
        <v>東京都日野市東豊田</v>
      </c>
    </row>
    <row r="3646" spans="1:5">
      <c r="A3646">
        <v>1910053</v>
      </c>
      <c r="B3646" t="s">
        <v>2137</v>
      </c>
      <c r="C3646" t="s">
        <v>5643</v>
      </c>
      <c r="D3646" t="s">
        <v>5653</v>
      </c>
      <c r="E3646" t="str">
        <f t="shared" si="56"/>
        <v>東京都日野市豊田（丁目）</v>
      </c>
    </row>
    <row r="3647" spans="1:5">
      <c r="A3647">
        <v>1910054</v>
      </c>
      <c r="B3647" t="s">
        <v>2137</v>
      </c>
      <c r="C3647" t="s">
        <v>5643</v>
      </c>
      <c r="D3647" t="s">
        <v>5655</v>
      </c>
      <c r="E3647" t="str">
        <f t="shared" si="56"/>
        <v>東京都日野市東平山</v>
      </c>
    </row>
    <row r="3648" spans="1:5">
      <c r="A3648">
        <v>1910055</v>
      </c>
      <c r="B3648" t="s">
        <v>2137</v>
      </c>
      <c r="C3648" t="s">
        <v>5643</v>
      </c>
      <c r="D3648" t="s">
        <v>5654</v>
      </c>
      <c r="E3648" t="str">
        <f t="shared" si="56"/>
        <v>東京都日野市西平山</v>
      </c>
    </row>
    <row r="3649" spans="1:5">
      <c r="A3649">
        <v>1910061</v>
      </c>
      <c r="B3649" t="s">
        <v>2137</v>
      </c>
      <c r="C3649" t="s">
        <v>5643</v>
      </c>
      <c r="D3649" t="s">
        <v>5644</v>
      </c>
      <c r="E3649" t="str">
        <f t="shared" ref="E3649:E3712" si="57">IF(D3649="以下に掲載がない場合",B3649&amp;C3649,B3649&amp;C3649&amp;D3649)</f>
        <v>東京都日野市大坂上</v>
      </c>
    </row>
    <row r="3650" spans="1:5">
      <c r="A3650">
        <v>1910062</v>
      </c>
      <c r="B3650" t="s">
        <v>2137</v>
      </c>
      <c r="C3650" t="s">
        <v>5643</v>
      </c>
      <c r="D3650" t="s">
        <v>5651</v>
      </c>
      <c r="E3650" t="str">
        <f t="shared" si="57"/>
        <v>東京都日野市多摩平</v>
      </c>
    </row>
    <row r="3651" spans="1:5">
      <c r="A3651">
        <v>1910063</v>
      </c>
      <c r="B3651" t="s">
        <v>2137</v>
      </c>
      <c r="C3651" t="s">
        <v>5643</v>
      </c>
      <c r="D3651" t="s">
        <v>5648</v>
      </c>
      <c r="E3651" t="str">
        <f t="shared" si="57"/>
        <v>東京都日野市さくら町</v>
      </c>
    </row>
    <row r="3652" spans="1:5">
      <c r="A3652">
        <v>1910064</v>
      </c>
      <c r="B3652" t="s">
        <v>2137</v>
      </c>
      <c r="C3652" t="s">
        <v>5643</v>
      </c>
      <c r="D3652" t="s">
        <v>5658</v>
      </c>
      <c r="E3652" t="str">
        <f t="shared" si="57"/>
        <v>東京都日野市富士町</v>
      </c>
    </row>
    <row r="3653" spans="1:5">
      <c r="A3653">
        <v>1910065</v>
      </c>
      <c r="B3653" t="s">
        <v>2137</v>
      </c>
      <c r="C3653" t="s">
        <v>5643</v>
      </c>
      <c r="D3653" t="s">
        <v>1668</v>
      </c>
      <c r="E3653" t="str">
        <f t="shared" si="57"/>
        <v>東京都日野市旭が丘</v>
      </c>
    </row>
    <row r="3654" spans="1:5">
      <c r="A3654">
        <v>1920000</v>
      </c>
      <c r="B3654" t="s">
        <v>2137</v>
      </c>
      <c r="C3654" t="s">
        <v>5366</v>
      </c>
      <c r="D3654" t="s">
        <v>7</v>
      </c>
      <c r="E3654" t="str">
        <f t="shared" si="57"/>
        <v>東京都八王子市</v>
      </c>
    </row>
    <row r="3655" spans="1:5">
      <c r="A3655">
        <v>1920001</v>
      </c>
      <c r="B3655" t="s">
        <v>2137</v>
      </c>
      <c r="C3655" t="s">
        <v>5366</v>
      </c>
      <c r="D3655" t="s">
        <v>5417</v>
      </c>
      <c r="E3655" t="str">
        <f t="shared" si="57"/>
        <v>東京都八王子市戸吹町</v>
      </c>
    </row>
    <row r="3656" spans="1:5">
      <c r="A3656">
        <v>1920002</v>
      </c>
      <c r="B3656" t="s">
        <v>2137</v>
      </c>
      <c r="C3656" t="s">
        <v>5366</v>
      </c>
      <c r="D3656" t="s">
        <v>5410</v>
      </c>
      <c r="E3656" t="str">
        <f t="shared" si="57"/>
        <v>東京都八王子市高月町</v>
      </c>
    </row>
    <row r="3657" spans="1:5">
      <c r="A3657">
        <v>1920003</v>
      </c>
      <c r="B3657" t="s">
        <v>2137</v>
      </c>
      <c r="C3657" t="s">
        <v>5366</v>
      </c>
      <c r="D3657" t="s">
        <v>5413</v>
      </c>
      <c r="E3657" t="str">
        <f t="shared" si="57"/>
        <v>東京都八王子市丹木町</v>
      </c>
    </row>
    <row r="3658" spans="1:5">
      <c r="A3658">
        <v>1920004</v>
      </c>
      <c r="B3658" t="s">
        <v>2137</v>
      </c>
      <c r="C3658" t="s">
        <v>5366</v>
      </c>
      <c r="D3658" t="s">
        <v>5382</v>
      </c>
      <c r="E3658" t="str">
        <f t="shared" si="57"/>
        <v>東京都八王子市加住町</v>
      </c>
    </row>
    <row r="3659" spans="1:5">
      <c r="A3659">
        <v>1920005</v>
      </c>
      <c r="B3659" t="s">
        <v>2137</v>
      </c>
      <c r="C3659" t="s">
        <v>5366</v>
      </c>
      <c r="D3659" t="s">
        <v>5442</v>
      </c>
      <c r="E3659" t="str">
        <f t="shared" si="57"/>
        <v>東京都八王子市宮下町</v>
      </c>
    </row>
    <row r="3660" spans="1:5">
      <c r="A3660">
        <v>1920011</v>
      </c>
      <c r="B3660" t="s">
        <v>2137</v>
      </c>
      <c r="C3660" t="s">
        <v>5366</v>
      </c>
      <c r="D3660" t="s">
        <v>5411</v>
      </c>
      <c r="E3660" t="str">
        <f t="shared" si="57"/>
        <v>東京都八王子市滝山町</v>
      </c>
    </row>
    <row r="3661" spans="1:5">
      <c r="A3661">
        <v>1920012</v>
      </c>
      <c r="B3661" t="s">
        <v>2137</v>
      </c>
      <c r="C3661" t="s">
        <v>5366</v>
      </c>
      <c r="D3661" t="s">
        <v>5401</v>
      </c>
      <c r="E3661" t="str">
        <f t="shared" si="57"/>
        <v>東京都八王子市左入町</v>
      </c>
    </row>
    <row r="3662" spans="1:5">
      <c r="A3662">
        <v>1920013</v>
      </c>
      <c r="B3662" t="s">
        <v>2137</v>
      </c>
      <c r="C3662" t="s">
        <v>5366</v>
      </c>
      <c r="D3662" t="s">
        <v>5372</v>
      </c>
      <c r="E3662" t="str">
        <f t="shared" si="57"/>
        <v>東京都八王子市梅坪町</v>
      </c>
    </row>
    <row r="3663" spans="1:5">
      <c r="A3663">
        <v>1920014</v>
      </c>
      <c r="B3663" t="s">
        <v>2137</v>
      </c>
      <c r="C3663" t="s">
        <v>5366</v>
      </c>
      <c r="D3663" t="s">
        <v>5437</v>
      </c>
      <c r="E3663" t="str">
        <f t="shared" si="57"/>
        <v>東京都八王子市みつい台</v>
      </c>
    </row>
    <row r="3664" spans="1:5">
      <c r="A3664">
        <v>1920015</v>
      </c>
      <c r="B3664" t="s">
        <v>2137</v>
      </c>
      <c r="C3664" t="s">
        <v>5366</v>
      </c>
      <c r="D3664" t="s">
        <v>810</v>
      </c>
      <c r="E3664" t="str">
        <f t="shared" si="57"/>
        <v>東京都八王子市中野町</v>
      </c>
    </row>
    <row r="3665" spans="1:5">
      <c r="A3665">
        <v>1920016</v>
      </c>
      <c r="B3665" t="s">
        <v>2137</v>
      </c>
      <c r="C3665" t="s">
        <v>5366</v>
      </c>
      <c r="D3665" t="s">
        <v>5450</v>
      </c>
      <c r="E3665" t="str">
        <f t="shared" si="57"/>
        <v>東京都八王子市谷野町</v>
      </c>
    </row>
    <row r="3666" spans="1:5">
      <c r="A3666">
        <v>1920021</v>
      </c>
      <c r="B3666" t="s">
        <v>2137</v>
      </c>
      <c r="C3666" t="s">
        <v>5366</v>
      </c>
      <c r="D3666" t="s">
        <v>5435</v>
      </c>
      <c r="E3666" t="str">
        <f t="shared" si="57"/>
        <v>東京都八王子市丸山町</v>
      </c>
    </row>
    <row r="3667" spans="1:5">
      <c r="A3667">
        <v>1920022</v>
      </c>
      <c r="B3667" t="s">
        <v>2137</v>
      </c>
      <c r="C3667" t="s">
        <v>5366</v>
      </c>
      <c r="D3667" t="s">
        <v>4719</v>
      </c>
      <c r="E3667" t="str">
        <f t="shared" si="57"/>
        <v>東京都八王子市平町</v>
      </c>
    </row>
    <row r="3668" spans="1:5">
      <c r="A3668">
        <v>1920023</v>
      </c>
      <c r="B3668" t="s">
        <v>2137</v>
      </c>
      <c r="C3668" t="s">
        <v>5366</v>
      </c>
      <c r="D3668" t="s">
        <v>5396</v>
      </c>
      <c r="E3668" t="str">
        <f t="shared" si="57"/>
        <v>東京都八王子市久保山町</v>
      </c>
    </row>
    <row r="3669" spans="1:5">
      <c r="A3669">
        <v>1920024</v>
      </c>
      <c r="B3669" t="s">
        <v>2137</v>
      </c>
      <c r="C3669" t="s">
        <v>5366</v>
      </c>
      <c r="D3669" t="s">
        <v>5370</v>
      </c>
      <c r="E3669" t="str">
        <f t="shared" si="57"/>
        <v>東京都八王子市宇津木町</v>
      </c>
    </row>
    <row r="3670" spans="1:5">
      <c r="A3670">
        <v>1920025</v>
      </c>
      <c r="B3670" t="s">
        <v>2137</v>
      </c>
      <c r="C3670" t="s">
        <v>5366</v>
      </c>
      <c r="D3670" t="s">
        <v>5379</v>
      </c>
      <c r="E3670" t="str">
        <f t="shared" si="57"/>
        <v>東京都八王子市尾崎町</v>
      </c>
    </row>
    <row r="3671" spans="1:5">
      <c r="A3671">
        <v>1920031</v>
      </c>
      <c r="B3671" t="s">
        <v>2137</v>
      </c>
      <c r="C3671" t="s">
        <v>5366</v>
      </c>
      <c r="D3671" t="s">
        <v>5399</v>
      </c>
      <c r="E3671" t="str">
        <f t="shared" si="57"/>
        <v>東京都八王子市小宮町</v>
      </c>
    </row>
    <row r="3672" spans="1:5">
      <c r="A3672">
        <v>1920032</v>
      </c>
      <c r="B3672" t="s">
        <v>2137</v>
      </c>
      <c r="C3672" t="s">
        <v>5366</v>
      </c>
      <c r="D3672" t="s">
        <v>332</v>
      </c>
      <c r="E3672" t="str">
        <f t="shared" si="57"/>
        <v>東京都八王子市石川町</v>
      </c>
    </row>
    <row r="3673" spans="1:5">
      <c r="A3673">
        <v>1920033</v>
      </c>
      <c r="B3673" t="s">
        <v>2137</v>
      </c>
      <c r="C3673" t="s">
        <v>5366</v>
      </c>
      <c r="D3673" t="s">
        <v>5409</v>
      </c>
      <c r="E3673" t="str">
        <f t="shared" si="57"/>
        <v>東京都八王子市高倉町</v>
      </c>
    </row>
    <row r="3674" spans="1:5">
      <c r="A3674">
        <v>1920034</v>
      </c>
      <c r="B3674" t="s">
        <v>2137</v>
      </c>
      <c r="C3674" t="s">
        <v>5366</v>
      </c>
      <c r="D3674" t="s">
        <v>5375</v>
      </c>
      <c r="E3674" t="str">
        <f t="shared" si="57"/>
        <v>東京都八王子市大谷町</v>
      </c>
    </row>
    <row r="3675" spans="1:5">
      <c r="A3675">
        <v>1920041</v>
      </c>
      <c r="B3675" t="s">
        <v>2137</v>
      </c>
      <c r="C3675" t="s">
        <v>5366</v>
      </c>
      <c r="D3675" t="s">
        <v>5418</v>
      </c>
      <c r="E3675" t="str">
        <f t="shared" si="57"/>
        <v>東京都八王子市中野上町</v>
      </c>
    </row>
    <row r="3676" spans="1:5">
      <c r="A3676">
        <v>1920042</v>
      </c>
      <c r="B3676" t="s">
        <v>2137</v>
      </c>
      <c r="C3676" t="s">
        <v>5366</v>
      </c>
      <c r="D3676" t="s">
        <v>5419</v>
      </c>
      <c r="E3676" t="str">
        <f t="shared" si="57"/>
        <v>東京都八王子市中野山王</v>
      </c>
    </row>
    <row r="3677" spans="1:5">
      <c r="A3677">
        <v>1920043</v>
      </c>
      <c r="B3677" t="s">
        <v>2137</v>
      </c>
      <c r="C3677" t="s">
        <v>5366</v>
      </c>
      <c r="D3677" t="s">
        <v>5367</v>
      </c>
      <c r="E3677" t="str">
        <f t="shared" si="57"/>
        <v>東京都八王子市暁町</v>
      </c>
    </row>
    <row r="3678" spans="1:5">
      <c r="A3678">
        <v>1920044</v>
      </c>
      <c r="B3678" t="s">
        <v>2137</v>
      </c>
      <c r="C3678" t="s">
        <v>5366</v>
      </c>
      <c r="D3678" t="s">
        <v>388</v>
      </c>
      <c r="E3678" t="str">
        <f t="shared" si="57"/>
        <v>東京都八王子市富士見町</v>
      </c>
    </row>
    <row r="3679" spans="1:5">
      <c r="A3679">
        <v>1920045</v>
      </c>
      <c r="B3679" t="s">
        <v>2137</v>
      </c>
      <c r="C3679" t="s">
        <v>5366</v>
      </c>
      <c r="D3679" t="s">
        <v>5377</v>
      </c>
      <c r="E3679" t="str">
        <f t="shared" si="57"/>
        <v>東京都八王子市大和田町</v>
      </c>
    </row>
    <row r="3680" spans="1:5">
      <c r="A3680">
        <v>1920046</v>
      </c>
      <c r="B3680" t="s">
        <v>2137</v>
      </c>
      <c r="C3680" t="s">
        <v>5366</v>
      </c>
      <c r="D3680" t="s">
        <v>5444</v>
      </c>
      <c r="E3680" t="str">
        <f t="shared" si="57"/>
        <v>東京都八王子市明神町</v>
      </c>
    </row>
    <row r="3681" spans="1:5">
      <c r="A3681">
        <v>1920051</v>
      </c>
      <c r="B3681" t="s">
        <v>2137</v>
      </c>
      <c r="C3681" t="s">
        <v>5366</v>
      </c>
      <c r="D3681" t="s">
        <v>5447</v>
      </c>
      <c r="E3681" t="str">
        <f t="shared" si="57"/>
        <v>東京都八王子市元本郷町</v>
      </c>
    </row>
    <row r="3682" spans="1:5">
      <c r="A3682">
        <v>1920052</v>
      </c>
      <c r="B3682" t="s">
        <v>2137</v>
      </c>
      <c r="C3682" t="s">
        <v>5366</v>
      </c>
      <c r="D3682" t="s">
        <v>392</v>
      </c>
      <c r="E3682" t="str">
        <f t="shared" si="57"/>
        <v>東京都八王子市本郷町</v>
      </c>
    </row>
    <row r="3683" spans="1:5">
      <c r="A3683">
        <v>1920053</v>
      </c>
      <c r="B3683" t="s">
        <v>2137</v>
      </c>
      <c r="C3683" t="s">
        <v>5366</v>
      </c>
      <c r="D3683" t="s">
        <v>467</v>
      </c>
      <c r="E3683" t="str">
        <f t="shared" si="57"/>
        <v>東京都八王子市八幡町</v>
      </c>
    </row>
    <row r="3684" spans="1:5">
      <c r="A3684">
        <v>1920054</v>
      </c>
      <c r="B3684" t="s">
        <v>2137</v>
      </c>
      <c r="C3684" t="s">
        <v>5366</v>
      </c>
      <c r="D3684" t="s">
        <v>5378</v>
      </c>
      <c r="E3684" t="str">
        <f t="shared" si="57"/>
        <v>東京都八王子市小門町</v>
      </c>
    </row>
    <row r="3685" spans="1:5">
      <c r="A3685">
        <v>1920055</v>
      </c>
      <c r="B3685" t="s">
        <v>2137</v>
      </c>
      <c r="C3685" t="s">
        <v>5366</v>
      </c>
      <c r="D3685" t="s">
        <v>5449</v>
      </c>
      <c r="E3685" t="str">
        <f t="shared" si="57"/>
        <v>東京都八王子市八木町</v>
      </c>
    </row>
    <row r="3686" spans="1:5">
      <c r="A3686">
        <v>1920056</v>
      </c>
      <c r="B3686" t="s">
        <v>2137</v>
      </c>
      <c r="C3686" t="s">
        <v>5366</v>
      </c>
      <c r="D3686" t="s">
        <v>946</v>
      </c>
      <c r="E3686" t="str">
        <f t="shared" si="57"/>
        <v>東京都八王子市追分町</v>
      </c>
    </row>
    <row r="3687" spans="1:5">
      <c r="A3687">
        <v>1920061</v>
      </c>
      <c r="B3687" t="s">
        <v>2137</v>
      </c>
      <c r="C3687" t="s">
        <v>5366</v>
      </c>
      <c r="D3687" t="s">
        <v>5433</v>
      </c>
      <c r="E3687" t="str">
        <f t="shared" si="57"/>
        <v>東京都八王子市平岡町</v>
      </c>
    </row>
    <row r="3688" spans="1:5">
      <c r="A3688">
        <v>1920062</v>
      </c>
      <c r="B3688" t="s">
        <v>2137</v>
      </c>
      <c r="C3688" t="s">
        <v>5366</v>
      </c>
      <c r="D3688" t="s">
        <v>5376</v>
      </c>
      <c r="E3688" t="str">
        <f t="shared" si="57"/>
        <v>東京都八王子市大横町</v>
      </c>
    </row>
    <row r="3689" spans="1:5">
      <c r="A3689">
        <v>1920063</v>
      </c>
      <c r="B3689" t="s">
        <v>2137</v>
      </c>
      <c r="C3689" t="s">
        <v>5366</v>
      </c>
      <c r="D3689" t="s">
        <v>5448</v>
      </c>
      <c r="E3689" t="str">
        <f t="shared" si="57"/>
        <v>東京都八王子市元横山町</v>
      </c>
    </row>
    <row r="3690" spans="1:5">
      <c r="A3690">
        <v>1920064</v>
      </c>
      <c r="B3690" t="s">
        <v>2137</v>
      </c>
      <c r="C3690" t="s">
        <v>5366</v>
      </c>
      <c r="D3690" t="s">
        <v>969</v>
      </c>
      <c r="E3690" t="str">
        <f t="shared" si="57"/>
        <v>東京都八王子市田町</v>
      </c>
    </row>
    <row r="3691" spans="1:5">
      <c r="A3691">
        <v>1920065</v>
      </c>
      <c r="B3691" t="s">
        <v>2137</v>
      </c>
      <c r="C3691" t="s">
        <v>5366</v>
      </c>
      <c r="D3691" t="s">
        <v>98</v>
      </c>
      <c r="E3691" t="str">
        <f t="shared" si="57"/>
        <v>東京都八王子市新町</v>
      </c>
    </row>
    <row r="3692" spans="1:5">
      <c r="A3692">
        <v>1920066</v>
      </c>
      <c r="B3692" t="s">
        <v>2137</v>
      </c>
      <c r="C3692" t="s">
        <v>5366</v>
      </c>
      <c r="D3692" t="s">
        <v>393</v>
      </c>
      <c r="E3692" t="str">
        <f t="shared" si="57"/>
        <v>東京都八王子市本町</v>
      </c>
    </row>
    <row r="3693" spans="1:5">
      <c r="A3693">
        <v>1920071</v>
      </c>
      <c r="B3693" t="s">
        <v>2137</v>
      </c>
      <c r="C3693" t="s">
        <v>5366</v>
      </c>
      <c r="D3693" t="s">
        <v>5452</v>
      </c>
      <c r="E3693" t="str">
        <f t="shared" si="57"/>
        <v>東京都八王子市八日町</v>
      </c>
    </row>
    <row r="3694" spans="1:5">
      <c r="A3694">
        <v>1920072</v>
      </c>
      <c r="B3694" t="s">
        <v>2137</v>
      </c>
      <c r="C3694" t="s">
        <v>5366</v>
      </c>
      <c r="D3694" t="s">
        <v>989</v>
      </c>
      <c r="E3694" t="str">
        <f t="shared" si="57"/>
        <v>東京都八王子市南町</v>
      </c>
    </row>
    <row r="3695" spans="1:5">
      <c r="A3695">
        <v>1920073</v>
      </c>
      <c r="B3695" t="s">
        <v>2137</v>
      </c>
      <c r="C3695" t="s">
        <v>5366</v>
      </c>
      <c r="D3695" t="s">
        <v>5415</v>
      </c>
      <c r="E3695" t="str">
        <f t="shared" si="57"/>
        <v>東京都八王子市寺町</v>
      </c>
    </row>
    <row r="3696" spans="1:5">
      <c r="A3696">
        <v>1920074</v>
      </c>
      <c r="B3696" t="s">
        <v>2137</v>
      </c>
      <c r="C3696" t="s">
        <v>5366</v>
      </c>
      <c r="D3696" t="s">
        <v>1574</v>
      </c>
      <c r="E3696" t="str">
        <f t="shared" si="57"/>
        <v>東京都八王子市天神町</v>
      </c>
    </row>
    <row r="3697" spans="1:5">
      <c r="A3697">
        <v>1920075</v>
      </c>
      <c r="B3697" t="s">
        <v>2137</v>
      </c>
      <c r="C3697" t="s">
        <v>5366</v>
      </c>
      <c r="D3697" t="s">
        <v>5440</v>
      </c>
      <c r="E3697" t="str">
        <f t="shared" si="57"/>
        <v>東京都八王子市南新町</v>
      </c>
    </row>
    <row r="3698" spans="1:5">
      <c r="A3698">
        <v>1920081</v>
      </c>
      <c r="B3698" t="s">
        <v>2137</v>
      </c>
      <c r="C3698" t="s">
        <v>5366</v>
      </c>
      <c r="D3698" t="s">
        <v>5454</v>
      </c>
      <c r="E3698" t="str">
        <f t="shared" si="57"/>
        <v>東京都八王子市横山町</v>
      </c>
    </row>
    <row r="3699" spans="1:5">
      <c r="A3699">
        <v>1920082</v>
      </c>
      <c r="B3699" t="s">
        <v>2137</v>
      </c>
      <c r="C3699" t="s">
        <v>5366</v>
      </c>
      <c r="D3699" t="s">
        <v>557</v>
      </c>
      <c r="E3699" t="str">
        <f t="shared" si="57"/>
        <v>東京都八王子市東町</v>
      </c>
    </row>
    <row r="3700" spans="1:5">
      <c r="A3700">
        <v>1920083</v>
      </c>
      <c r="B3700" t="s">
        <v>2137</v>
      </c>
      <c r="C3700" t="s">
        <v>5366</v>
      </c>
      <c r="D3700" t="s">
        <v>938</v>
      </c>
      <c r="E3700" t="str">
        <f t="shared" si="57"/>
        <v>東京都八王子市旭町</v>
      </c>
    </row>
    <row r="3701" spans="1:5">
      <c r="A3701">
        <v>1920084</v>
      </c>
      <c r="B3701" t="s">
        <v>2137</v>
      </c>
      <c r="C3701" t="s">
        <v>5366</v>
      </c>
      <c r="D3701" t="s">
        <v>5436</v>
      </c>
      <c r="E3701" t="str">
        <f t="shared" si="57"/>
        <v>東京都八王子市三崎町</v>
      </c>
    </row>
    <row r="3702" spans="1:5">
      <c r="A3702">
        <v>1920085</v>
      </c>
      <c r="B3702" t="s">
        <v>2137</v>
      </c>
      <c r="C3702" t="s">
        <v>5366</v>
      </c>
      <c r="D3702" t="s">
        <v>1639</v>
      </c>
      <c r="E3702" t="str">
        <f t="shared" si="57"/>
        <v>東京都八王子市中町</v>
      </c>
    </row>
    <row r="3703" spans="1:5">
      <c r="A3703">
        <v>1920151</v>
      </c>
      <c r="B3703" t="s">
        <v>2137</v>
      </c>
      <c r="C3703" t="s">
        <v>5366</v>
      </c>
      <c r="D3703" t="s">
        <v>5387</v>
      </c>
      <c r="E3703" t="str">
        <f t="shared" si="57"/>
        <v>東京都八王子市上川町</v>
      </c>
    </row>
    <row r="3704" spans="1:5">
      <c r="A3704">
        <v>1920152</v>
      </c>
      <c r="B3704" t="s">
        <v>2137</v>
      </c>
      <c r="C3704" t="s">
        <v>5366</v>
      </c>
      <c r="D3704" t="s">
        <v>5443</v>
      </c>
      <c r="E3704" t="str">
        <f t="shared" si="57"/>
        <v>東京都八王子市美山町</v>
      </c>
    </row>
    <row r="3705" spans="1:5">
      <c r="A3705">
        <v>1920153</v>
      </c>
      <c r="B3705" t="s">
        <v>2137</v>
      </c>
      <c r="C3705" t="s">
        <v>5366</v>
      </c>
      <c r="D3705" t="s">
        <v>5426</v>
      </c>
      <c r="E3705" t="str">
        <f t="shared" si="57"/>
        <v>東京都八王子市西寺方町</v>
      </c>
    </row>
    <row r="3706" spans="1:5">
      <c r="A3706">
        <v>1920154</v>
      </c>
      <c r="B3706" t="s">
        <v>2137</v>
      </c>
      <c r="C3706" t="s">
        <v>5366</v>
      </c>
      <c r="D3706" t="s">
        <v>5403</v>
      </c>
      <c r="E3706" t="str">
        <f t="shared" si="57"/>
        <v>東京都八王子市下恩方町</v>
      </c>
    </row>
    <row r="3707" spans="1:5">
      <c r="A3707">
        <v>1920155</v>
      </c>
      <c r="B3707" t="s">
        <v>2137</v>
      </c>
      <c r="C3707" t="s">
        <v>5366</v>
      </c>
      <c r="D3707" t="s">
        <v>5380</v>
      </c>
      <c r="E3707" t="str">
        <f t="shared" si="57"/>
        <v>東京都八王子市小津町</v>
      </c>
    </row>
    <row r="3708" spans="1:5">
      <c r="A3708">
        <v>1920156</v>
      </c>
      <c r="B3708" t="s">
        <v>2137</v>
      </c>
      <c r="C3708" t="s">
        <v>5366</v>
      </c>
      <c r="D3708" t="s">
        <v>5386</v>
      </c>
      <c r="E3708" t="str">
        <f t="shared" si="57"/>
        <v>東京都八王子市上恩方町</v>
      </c>
    </row>
    <row r="3709" spans="1:5">
      <c r="A3709">
        <v>1920351</v>
      </c>
      <c r="B3709" t="s">
        <v>2137</v>
      </c>
      <c r="C3709" t="s">
        <v>5366</v>
      </c>
      <c r="D3709" t="s">
        <v>4975</v>
      </c>
      <c r="E3709" t="str">
        <f t="shared" si="57"/>
        <v>東京都八王子市東中野</v>
      </c>
    </row>
    <row r="3710" spans="1:5">
      <c r="A3710">
        <v>1920352</v>
      </c>
      <c r="B3710" t="s">
        <v>2137</v>
      </c>
      <c r="C3710" t="s">
        <v>5366</v>
      </c>
      <c r="D3710" t="s">
        <v>4498</v>
      </c>
      <c r="E3710" t="str">
        <f t="shared" si="57"/>
        <v>東京都八王子市大塚</v>
      </c>
    </row>
    <row r="3711" spans="1:5">
      <c r="A3711">
        <v>1920353</v>
      </c>
      <c r="B3711" t="s">
        <v>2137</v>
      </c>
      <c r="C3711" t="s">
        <v>5366</v>
      </c>
      <c r="D3711" t="s">
        <v>5381</v>
      </c>
      <c r="E3711" t="str">
        <f t="shared" si="57"/>
        <v>東京都八王子市鹿島</v>
      </c>
    </row>
    <row r="3712" spans="1:5">
      <c r="A3712">
        <v>1920354</v>
      </c>
      <c r="B3712" t="s">
        <v>2137</v>
      </c>
      <c r="C3712" t="s">
        <v>5366</v>
      </c>
      <c r="D3712" t="s">
        <v>4542</v>
      </c>
      <c r="E3712" t="str">
        <f t="shared" si="57"/>
        <v>東京都八王子市松が谷</v>
      </c>
    </row>
    <row r="3713" spans="1:5">
      <c r="A3713">
        <v>1920355</v>
      </c>
      <c r="B3713" t="s">
        <v>2137</v>
      </c>
      <c r="C3713" t="s">
        <v>5366</v>
      </c>
      <c r="D3713" t="s">
        <v>1654</v>
      </c>
      <c r="E3713" t="str">
        <f t="shared" ref="E3713:E3776" si="58">IF(D3713="以下に掲載がない場合",B3713&amp;C3713,B3713&amp;C3713&amp;D3713)</f>
        <v>東京都八王子市堀之内</v>
      </c>
    </row>
    <row r="3714" spans="1:5">
      <c r="A3714">
        <v>1920361</v>
      </c>
      <c r="B3714" t="s">
        <v>2137</v>
      </c>
      <c r="C3714" t="s">
        <v>5366</v>
      </c>
      <c r="D3714" t="s">
        <v>5397</v>
      </c>
      <c r="E3714" t="str">
        <f t="shared" si="58"/>
        <v>東京都八王子市越野</v>
      </c>
    </row>
    <row r="3715" spans="1:5">
      <c r="A3715">
        <v>1920362</v>
      </c>
      <c r="B3715" t="s">
        <v>2137</v>
      </c>
      <c r="C3715" t="s">
        <v>5366</v>
      </c>
      <c r="D3715" t="s">
        <v>5434</v>
      </c>
      <c r="E3715" t="str">
        <f t="shared" si="58"/>
        <v>東京都八王子市松木</v>
      </c>
    </row>
    <row r="3716" spans="1:5">
      <c r="A3716">
        <v>1920363</v>
      </c>
      <c r="B3716" t="s">
        <v>2137</v>
      </c>
      <c r="C3716" t="s">
        <v>5366</v>
      </c>
      <c r="D3716" t="s">
        <v>474</v>
      </c>
      <c r="E3716" t="str">
        <f t="shared" si="58"/>
        <v>東京都八王子市別所</v>
      </c>
    </row>
    <row r="3717" spans="1:5">
      <c r="A3717">
        <v>1920364</v>
      </c>
      <c r="B3717" t="s">
        <v>2137</v>
      </c>
      <c r="C3717" t="s">
        <v>5366</v>
      </c>
      <c r="D3717" t="s">
        <v>5439</v>
      </c>
      <c r="E3717" t="str">
        <f t="shared" si="58"/>
        <v>東京都八王子市南大沢</v>
      </c>
    </row>
    <row r="3718" spans="1:5">
      <c r="A3718">
        <v>1920371</v>
      </c>
      <c r="B3718" t="s">
        <v>2137</v>
      </c>
      <c r="C3718" t="s">
        <v>5366</v>
      </c>
      <c r="D3718" t="s">
        <v>5423</v>
      </c>
      <c r="E3718" t="str">
        <f t="shared" si="58"/>
        <v>東京都八王子市南陽台</v>
      </c>
    </row>
    <row r="3719" spans="1:5">
      <c r="A3719">
        <v>1920372</v>
      </c>
      <c r="B3719" t="s">
        <v>2137</v>
      </c>
      <c r="C3719" t="s">
        <v>5366</v>
      </c>
      <c r="D3719" t="s">
        <v>5404</v>
      </c>
      <c r="E3719" t="str">
        <f t="shared" si="58"/>
        <v>東京都八王子市下柚木</v>
      </c>
    </row>
    <row r="3720" spans="1:5">
      <c r="A3720">
        <v>1920373</v>
      </c>
      <c r="B3720" t="s">
        <v>2137</v>
      </c>
      <c r="C3720" t="s">
        <v>5366</v>
      </c>
      <c r="D3720" t="s">
        <v>5388</v>
      </c>
      <c r="E3720" t="str">
        <f t="shared" si="58"/>
        <v>東京都八王子市上柚木</v>
      </c>
    </row>
    <row r="3721" spans="1:5">
      <c r="A3721">
        <v>1920374</v>
      </c>
      <c r="B3721" t="s">
        <v>2137</v>
      </c>
      <c r="C3721" t="s">
        <v>5366</v>
      </c>
      <c r="D3721" t="s">
        <v>751</v>
      </c>
      <c r="E3721" t="str">
        <f t="shared" si="58"/>
        <v>東京都八王子市中山</v>
      </c>
    </row>
    <row r="3722" spans="1:5">
      <c r="A3722">
        <v>1920375</v>
      </c>
      <c r="B3722" t="s">
        <v>2137</v>
      </c>
      <c r="C3722" t="s">
        <v>5366</v>
      </c>
      <c r="D3722" t="s">
        <v>5451</v>
      </c>
      <c r="E3722" t="str">
        <f t="shared" si="58"/>
        <v>東京都八王子市鑓水</v>
      </c>
    </row>
    <row r="3723" spans="1:5">
      <c r="A3723">
        <v>1920902</v>
      </c>
      <c r="B3723" t="s">
        <v>2137</v>
      </c>
      <c r="C3723" t="s">
        <v>5366</v>
      </c>
      <c r="D3723" t="s">
        <v>334</v>
      </c>
      <c r="E3723" t="str">
        <f t="shared" si="58"/>
        <v>東京都八王子市上野町</v>
      </c>
    </row>
    <row r="3724" spans="1:5">
      <c r="A3724">
        <v>1920903</v>
      </c>
      <c r="B3724" t="s">
        <v>2137</v>
      </c>
      <c r="C3724" t="s">
        <v>5366</v>
      </c>
      <c r="D3724" t="s">
        <v>5456</v>
      </c>
      <c r="E3724" t="str">
        <f t="shared" si="58"/>
        <v>東京都八王子市万町</v>
      </c>
    </row>
    <row r="3725" spans="1:5">
      <c r="A3725">
        <v>1920904</v>
      </c>
      <c r="B3725" t="s">
        <v>2137</v>
      </c>
      <c r="C3725" t="s">
        <v>5366</v>
      </c>
      <c r="D3725" t="s">
        <v>5400</v>
      </c>
      <c r="E3725" t="str">
        <f t="shared" si="58"/>
        <v>東京都八王子市子安町</v>
      </c>
    </row>
    <row r="3726" spans="1:5">
      <c r="A3726">
        <v>1920906</v>
      </c>
      <c r="B3726" t="s">
        <v>2137</v>
      </c>
      <c r="C3726" t="s">
        <v>5366</v>
      </c>
      <c r="D3726" t="s">
        <v>5392</v>
      </c>
      <c r="E3726" t="str">
        <f t="shared" si="58"/>
        <v>東京都八王子市北野町</v>
      </c>
    </row>
    <row r="3727" spans="1:5">
      <c r="A3727">
        <v>1920907</v>
      </c>
      <c r="B3727" t="s">
        <v>2137</v>
      </c>
      <c r="C3727" t="s">
        <v>5366</v>
      </c>
      <c r="D3727" t="s">
        <v>813</v>
      </c>
      <c r="E3727" t="str">
        <f t="shared" si="58"/>
        <v>東京都八王子市長沼町</v>
      </c>
    </row>
    <row r="3728" spans="1:5">
      <c r="A3728">
        <v>1920911</v>
      </c>
      <c r="B3728" t="s">
        <v>2137</v>
      </c>
      <c r="C3728" t="s">
        <v>5366</v>
      </c>
      <c r="D3728" t="s">
        <v>5369</v>
      </c>
      <c r="E3728" t="str">
        <f t="shared" si="58"/>
        <v>東京都八王子市打越町</v>
      </c>
    </row>
    <row r="3729" spans="1:5">
      <c r="A3729">
        <v>1920912</v>
      </c>
      <c r="B3729" t="s">
        <v>2137</v>
      </c>
      <c r="C3729" t="s">
        <v>5366</v>
      </c>
      <c r="D3729" t="s">
        <v>5393</v>
      </c>
      <c r="E3729" t="str">
        <f t="shared" si="58"/>
        <v>東京都八王子市絹ケ丘</v>
      </c>
    </row>
    <row r="3730" spans="1:5">
      <c r="A3730">
        <v>1920913</v>
      </c>
      <c r="B3730" t="s">
        <v>2137</v>
      </c>
      <c r="C3730" t="s">
        <v>5366</v>
      </c>
      <c r="D3730" t="s">
        <v>5391</v>
      </c>
      <c r="E3730" t="str">
        <f t="shared" si="58"/>
        <v>東京都八王子市北野台</v>
      </c>
    </row>
    <row r="3731" spans="1:5">
      <c r="A3731">
        <v>1920914</v>
      </c>
      <c r="B3731" t="s">
        <v>2137</v>
      </c>
      <c r="C3731" t="s">
        <v>5366</v>
      </c>
      <c r="D3731" t="s">
        <v>5383</v>
      </c>
      <c r="E3731" t="str">
        <f t="shared" si="58"/>
        <v>東京都八王子市片倉町</v>
      </c>
    </row>
    <row r="3732" spans="1:5">
      <c r="A3732">
        <v>1920915</v>
      </c>
      <c r="B3732" t="s">
        <v>2137</v>
      </c>
      <c r="C3732" t="s">
        <v>5366</v>
      </c>
      <c r="D3732" t="s">
        <v>5371</v>
      </c>
      <c r="E3732" t="str">
        <f t="shared" si="58"/>
        <v>東京都八王子市宇津貫町</v>
      </c>
    </row>
    <row r="3733" spans="1:5">
      <c r="A3733">
        <v>1920916</v>
      </c>
      <c r="B3733" t="s">
        <v>2137</v>
      </c>
      <c r="C3733" t="s">
        <v>5366</v>
      </c>
      <c r="D3733" t="s">
        <v>5441</v>
      </c>
      <c r="E3733" t="str">
        <f t="shared" si="58"/>
        <v>東京都八王子市みなみ野</v>
      </c>
    </row>
    <row r="3734" spans="1:5">
      <c r="A3734">
        <v>1920917</v>
      </c>
      <c r="B3734" t="s">
        <v>2137</v>
      </c>
      <c r="C3734" t="s">
        <v>5366</v>
      </c>
      <c r="D3734" t="s">
        <v>5425</v>
      </c>
      <c r="E3734" t="str">
        <f t="shared" si="58"/>
        <v>東京都八王子市西片倉</v>
      </c>
    </row>
    <row r="3735" spans="1:5">
      <c r="A3735">
        <v>1920918</v>
      </c>
      <c r="B3735" t="s">
        <v>2137</v>
      </c>
      <c r="C3735" t="s">
        <v>5366</v>
      </c>
      <c r="D3735" t="s">
        <v>5431</v>
      </c>
      <c r="E3735" t="str">
        <f t="shared" si="58"/>
        <v>東京都八王子市兵衛</v>
      </c>
    </row>
    <row r="3736" spans="1:5">
      <c r="A3736">
        <v>1920919</v>
      </c>
      <c r="B3736" t="s">
        <v>2137</v>
      </c>
      <c r="C3736" t="s">
        <v>5366</v>
      </c>
      <c r="D3736" t="s">
        <v>5421</v>
      </c>
      <c r="E3736" t="str">
        <f t="shared" si="58"/>
        <v>東京都八王子市七国</v>
      </c>
    </row>
    <row r="3737" spans="1:5">
      <c r="A3737">
        <v>1930801</v>
      </c>
      <c r="B3737" t="s">
        <v>2137</v>
      </c>
      <c r="C3737" t="s">
        <v>5366</v>
      </c>
      <c r="D3737" t="s">
        <v>5389</v>
      </c>
      <c r="E3737" t="str">
        <f t="shared" si="58"/>
        <v>東京都八王子市川口町</v>
      </c>
    </row>
    <row r="3738" spans="1:5">
      <c r="A3738">
        <v>1930802</v>
      </c>
      <c r="B3738" t="s">
        <v>2137</v>
      </c>
      <c r="C3738" t="s">
        <v>5366</v>
      </c>
      <c r="D3738" t="s">
        <v>5368</v>
      </c>
      <c r="E3738" t="str">
        <f t="shared" si="58"/>
        <v>東京都八王子市犬目町</v>
      </c>
    </row>
    <row r="3739" spans="1:5">
      <c r="A3739">
        <v>1930803</v>
      </c>
      <c r="B3739" t="s">
        <v>2137</v>
      </c>
      <c r="C3739" t="s">
        <v>5366</v>
      </c>
      <c r="D3739" t="s">
        <v>5422</v>
      </c>
      <c r="E3739" t="str">
        <f t="shared" si="58"/>
        <v>東京都八王子市楢原町</v>
      </c>
    </row>
    <row r="3740" spans="1:5">
      <c r="A3740">
        <v>1930804</v>
      </c>
      <c r="B3740" t="s">
        <v>2137</v>
      </c>
      <c r="C3740" t="s">
        <v>5366</v>
      </c>
      <c r="D3740" t="s">
        <v>5394</v>
      </c>
      <c r="E3740" t="str">
        <f t="shared" si="58"/>
        <v>東京都八王子市清川町</v>
      </c>
    </row>
    <row r="3741" spans="1:5">
      <c r="A3741">
        <v>1930811</v>
      </c>
      <c r="B3741" t="s">
        <v>2137</v>
      </c>
      <c r="C3741" t="s">
        <v>5366</v>
      </c>
      <c r="D3741" t="s">
        <v>5385</v>
      </c>
      <c r="E3741" t="str">
        <f t="shared" si="58"/>
        <v>東京都八王子市上壱分方町</v>
      </c>
    </row>
    <row r="3742" spans="1:5">
      <c r="A3742">
        <v>1930812</v>
      </c>
      <c r="B3742" t="s">
        <v>2137</v>
      </c>
      <c r="C3742" t="s">
        <v>5366</v>
      </c>
      <c r="D3742" t="s">
        <v>357</v>
      </c>
      <c r="E3742" t="str">
        <f t="shared" si="58"/>
        <v>東京都八王子市諏訪町</v>
      </c>
    </row>
    <row r="3743" spans="1:5">
      <c r="A3743">
        <v>1930813</v>
      </c>
      <c r="B3743" t="s">
        <v>2137</v>
      </c>
      <c r="C3743" t="s">
        <v>5366</v>
      </c>
      <c r="D3743" t="s">
        <v>5455</v>
      </c>
      <c r="E3743" t="str">
        <f t="shared" si="58"/>
        <v>東京都八王子市四谷町</v>
      </c>
    </row>
    <row r="3744" spans="1:5">
      <c r="A3744">
        <v>1930814</v>
      </c>
      <c r="B3744" t="s">
        <v>2137</v>
      </c>
      <c r="C3744" t="s">
        <v>5366</v>
      </c>
      <c r="D3744" t="s">
        <v>63</v>
      </c>
      <c r="E3744" t="str">
        <f t="shared" si="58"/>
        <v>東京都八王子市泉町</v>
      </c>
    </row>
    <row r="3745" spans="1:5">
      <c r="A3745">
        <v>1930815</v>
      </c>
      <c r="B3745" t="s">
        <v>2137</v>
      </c>
      <c r="C3745" t="s">
        <v>5366</v>
      </c>
      <c r="D3745" t="s">
        <v>5384</v>
      </c>
      <c r="E3745" t="str">
        <f t="shared" si="58"/>
        <v>東京都八王子市叶谷町</v>
      </c>
    </row>
    <row r="3746" spans="1:5">
      <c r="A3746">
        <v>1930816</v>
      </c>
      <c r="B3746" t="s">
        <v>2137</v>
      </c>
      <c r="C3746" t="s">
        <v>5366</v>
      </c>
      <c r="D3746" t="s">
        <v>5407</v>
      </c>
      <c r="E3746" t="str">
        <f t="shared" si="58"/>
        <v>東京都八王子市大楽寺町</v>
      </c>
    </row>
    <row r="3747" spans="1:5">
      <c r="A3747">
        <v>1930821</v>
      </c>
      <c r="B3747" t="s">
        <v>2137</v>
      </c>
      <c r="C3747" t="s">
        <v>5366</v>
      </c>
      <c r="D3747" t="s">
        <v>5390</v>
      </c>
      <c r="E3747" t="str">
        <f t="shared" si="58"/>
        <v>東京都八王子市川町</v>
      </c>
    </row>
    <row r="3748" spans="1:5">
      <c r="A3748">
        <v>1930822</v>
      </c>
      <c r="B3748" t="s">
        <v>2137</v>
      </c>
      <c r="C3748" t="s">
        <v>5366</v>
      </c>
      <c r="D3748" t="s">
        <v>5427</v>
      </c>
      <c r="E3748" t="str">
        <f t="shared" si="58"/>
        <v>東京都八王子市弐分方町</v>
      </c>
    </row>
    <row r="3749" spans="1:5">
      <c r="A3749">
        <v>1930823</v>
      </c>
      <c r="B3749" t="s">
        <v>2137</v>
      </c>
      <c r="C3749" t="s">
        <v>5366</v>
      </c>
      <c r="D3749" t="s">
        <v>5453</v>
      </c>
      <c r="E3749" t="str">
        <f t="shared" si="58"/>
        <v>東京都八王子市横川町</v>
      </c>
    </row>
    <row r="3750" spans="1:5">
      <c r="A3750">
        <v>1930824</v>
      </c>
      <c r="B3750" t="s">
        <v>2137</v>
      </c>
      <c r="C3750" t="s">
        <v>5366</v>
      </c>
      <c r="D3750" t="s">
        <v>5420</v>
      </c>
      <c r="E3750" t="str">
        <f t="shared" si="58"/>
        <v>東京都八王子市長房町</v>
      </c>
    </row>
    <row r="3751" spans="1:5">
      <c r="A3751">
        <v>1930825</v>
      </c>
      <c r="B3751" t="s">
        <v>2137</v>
      </c>
      <c r="C3751" t="s">
        <v>5366</v>
      </c>
      <c r="D3751" t="s">
        <v>5405</v>
      </c>
      <c r="E3751" t="str">
        <f t="shared" si="58"/>
        <v>東京都八王子市城山手</v>
      </c>
    </row>
    <row r="3752" spans="1:5">
      <c r="A3752">
        <v>1930826</v>
      </c>
      <c r="B3752" t="s">
        <v>2137</v>
      </c>
      <c r="C3752" t="s">
        <v>5366</v>
      </c>
      <c r="D3752" t="s">
        <v>5446</v>
      </c>
      <c r="E3752" t="str">
        <f t="shared" si="58"/>
        <v>東京都八王子市元八王子町</v>
      </c>
    </row>
    <row r="3753" spans="1:5">
      <c r="A3753">
        <v>1930831</v>
      </c>
      <c r="B3753" t="s">
        <v>2137</v>
      </c>
      <c r="C3753" t="s">
        <v>5366</v>
      </c>
      <c r="D3753" t="s">
        <v>1771</v>
      </c>
      <c r="E3753" t="str">
        <f t="shared" si="58"/>
        <v>東京都八王子市並木町</v>
      </c>
    </row>
    <row r="3754" spans="1:5">
      <c r="A3754">
        <v>1930832</v>
      </c>
      <c r="B3754" t="s">
        <v>2137</v>
      </c>
      <c r="C3754" t="s">
        <v>5366</v>
      </c>
      <c r="D3754" t="s">
        <v>5402</v>
      </c>
      <c r="E3754" t="str">
        <f t="shared" si="58"/>
        <v>東京都八王子市散田町</v>
      </c>
    </row>
    <row r="3755" spans="1:5">
      <c r="A3755">
        <v>1930833</v>
      </c>
      <c r="B3755" t="s">
        <v>2137</v>
      </c>
      <c r="C3755" t="s">
        <v>5366</v>
      </c>
      <c r="D3755" t="s">
        <v>5445</v>
      </c>
      <c r="E3755" t="str">
        <f t="shared" si="58"/>
        <v>東京都八王子市めじろ台</v>
      </c>
    </row>
    <row r="3756" spans="1:5">
      <c r="A3756">
        <v>1930834</v>
      </c>
      <c r="B3756" t="s">
        <v>2137</v>
      </c>
      <c r="C3756" t="s">
        <v>5366</v>
      </c>
      <c r="D3756" t="s">
        <v>5430</v>
      </c>
      <c r="E3756" t="str">
        <f t="shared" si="58"/>
        <v>東京都八王子市東浅川町</v>
      </c>
    </row>
    <row r="3757" spans="1:5">
      <c r="A3757">
        <v>1930835</v>
      </c>
      <c r="B3757" t="s">
        <v>2137</v>
      </c>
      <c r="C3757" t="s">
        <v>5366</v>
      </c>
      <c r="D3757" t="s">
        <v>5406</v>
      </c>
      <c r="E3757" t="str">
        <f t="shared" si="58"/>
        <v>東京都八王子市千人町</v>
      </c>
    </row>
    <row r="3758" spans="1:5">
      <c r="A3758">
        <v>1930836</v>
      </c>
      <c r="B3758" t="s">
        <v>2137</v>
      </c>
      <c r="C3758" t="s">
        <v>5366</v>
      </c>
      <c r="D3758" t="s">
        <v>5432</v>
      </c>
      <c r="E3758" t="str">
        <f t="shared" si="58"/>
        <v>東京都八王子市日吉町</v>
      </c>
    </row>
    <row r="3759" spans="1:5">
      <c r="A3759">
        <v>1930841</v>
      </c>
      <c r="B3759" t="s">
        <v>2137</v>
      </c>
      <c r="C3759" t="s">
        <v>5366</v>
      </c>
      <c r="D3759" t="s">
        <v>5373</v>
      </c>
      <c r="E3759" t="str">
        <f t="shared" si="58"/>
        <v>東京都八王子市裏高尾町</v>
      </c>
    </row>
    <row r="3760" spans="1:5">
      <c r="A3760">
        <v>1930842</v>
      </c>
      <c r="B3760" t="s">
        <v>2137</v>
      </c>
      <c r="C3760" t="s">
        <v>5366</v>
      </c>
      <c r="D3760" t="s">
        <v>5424</v>
      </c>
      <c r="E3760" t="str">
        <f t="shared" si="58"/>
        <v>東京都八王子市西浅川町</v>
      </c>
    </row>
    <row r="3761" spans="1:5">
      <c r="A3761">
        <v>1930843</v>
      </c>
      <c r="B3761" t="s">
        <v>2137</v>
      </c>
      <c r="C3761" t="s">
        <v>5366</v>
      </c>
      <c r="D3761" t="s">
        <v>5416</v>
      </c>
      <c r="E3761" t="str">
        <f t="shared" si="58"/>
        <v>東京都八王子市廿里町</v>
      </c>
    </row>
    <row r="3762" spans="1:5">
      <c r="A3762">
        <v>1930844</v>
      </c>
      <c r="B3762" t="s">
        <v>2137</v>
      </c>
      <c r="C3762" t="s">
        <v>5366</v>
      </c>
      <c r="D3762" t="s">
        <v>5408</v>
      </c>
      <c r="E3762" t="str">
        <f t="shared" si="58"/>
        <v>東京都八王子市高尾町</v>
      </c>
    </row>
    <row r="3763" spans="1:5">
      <c r="A3763">
        <v>1930845</v>
      </c>
      <c r="B3763" t="s">
        <v>2137</v>
      </c>
      <c r="C3763" t="s">
        <v>5366</v>
      </c>
      <c r="D3763" t="s">
        <v>5429</v>
      </c>
      <c r="E3763" t="str">
        <f t="shared" si="58"/>
        <v>東京都八王子市初沢町</v>
      </c>
    </row>
    <row r="3764" spans="1:5">
      <c r="A3764">
        <v>1930846</v>
      </c>
      <c r="B3764" t="s">
        <v>2137</v>
      </c>
      <c r="C3764" t="s">
        <v>5366</v>
      </c>
      <c r="D3764" t="s">
        <v>5438</v>
      </c>
      <c r="E3764" t="str">
        <f t="shared" si="58"/>
        <v>東京都八王子市南浅川町</v>
      </c>
    </row>
    <row r="3765" spans="1:5">
      <c r="A3765">
        <v>1930931</v>
      </c>
      <c r="B3765" t="s">
        <v>2137</v>
      </c>
      <c r="C3765" t="s">
        <v>5366</v>
      </c>
      <c r="D3765" t="s">
        <v>101</v>
      </c>
      <c r="E3765" t="str">
        <f t="shared" si="58"/>
        <v>東京都八王子市台町</v>
      </c>
    </row>
    <row r="3766" spans="1:5">
      <c r="A3766">
        <v>1930932</v>
      </c>
      <c r="B3766" t="s">
        <v>2137</v>
      </c>
      <c r="C3766" t="s">
        <v>5366</v>
      </c>
      <c r="D3766" t="s">
        <v>166</v>
      </c>
      <c r="E3766" t="str">
        <f t="shared" si="58"/>
        <v>東京都八王子市緑町</v>
      </c>
    </row>
    <row r="3767" spans="1:5">
      <c r="A3767">
        <v>1930933</v>
      </c>
      <c r="B3767" t="s">
        <v>2137</v>
      </c>
      <c r="C3767" t="s">
        <v>5366</v>
      </c>
      <c r="D3767" t="s">
        <v>422</v>
      </c>
      <c r="E3767" t="str">
        <f t="shared" si="58"/>
        <v>東京都八王子市山田町</v>
      </c>
    </row>
    <row r="3768" spans="1:5">
      <c r="A3768">
        <v>1930934</v>
      </c>
      <c r="B3768" t="s">
        <v>2137</v>
      </c>
      <c r="C3768" t="s">
        <v>5366</v>
      </c>
      <c r="D3768" t="s">
        <v>5398</v>
      </c>
      <c r="E3768" t="str">
        <f t="shared" si="58"/>
        <v>東京都八王子市小比企町</v>
      </c>
    </row>
    <row r="3769" spans="1:5">
      <c r="A3769">
        <v>1930935</v>
      </c>
      <c r="B3769" t="s">
        <v>2137</v>
      </c>
      <c r="C3769" t="s">
        <v>5366</v>
      </c>
      <c r="D3769" t="s">
        <v>5374</v>
      </c>
      <c r="E3769" t="str">
        <f t="shared" si="58"/>
        <v>東京都八王子市大船町</v>
      </c>
    </row>
    <row r="3770" spans="1:5">
      <c r="A3770">
        <v>1930941</v>
      </c>
      <c r="B3770" t="s">
        <v>2137</v>
      </c>
      <c r="C3770" t="s">
        <v>5366</v>
      </c>
      <c r="D3770" t="s">
        <v>5428</v>
      </c>
      <c r="E3770" t="str">
        <f t="shared" si="58"/>
        <v>東京都八王子市狭間町</v>
      </c>
    </row>
    <row r="3771" spans="1:5">
      <c r="A3771">
        <v>1930942</v>
      </c>
      <c r="B3771" t="s">
        <v>2137</v>
      </c>
      <c r="C3771" t="s">
        <v>5366</v>
      </c>
      <c r="D3771" t="s">
        <v>5395</v>
      </c>
      <c r="E3771" t="str">
        <f t="shared" si="58"/>
        <v>東京都八王子市椚田町</v>
      </c>
    </row>
    <row r="3772" spans="1:5">
      <c r="A3772">
        <v>1930943</v>
      </c>
      <c r="B3772" t="s">
        <v>2137</v>
      </c>
      <c r="C3772" t="s">
        <v>5366</v>
      </c>
      <c r="D3772" t="s">
        <v>5414</v>
      </c>
      <c r="E3772" t="str">
        <f t="shared" si="58"/>
        <v>東京都八王子市寺田町</v>
      </c>
    </row>
    <row r="3773" spans="1:5">
      <c r="A3773">
        <v>1930944</v>
      </c>
      <c r="B3773" t="s">
        <v>2137</v>
      </c>
      <c r="C3773" t="s">
        <v>5366</v>
      </c>
      <c r="D3773" t="s">
        <v>5412</v>
      </c>
      <c r="E3773" t="str">
        <f t="shared" si="58"/>
        <v>東京都八王子市館町</v>
      </c>
    </row>
    <row r="3774" spans="1:5">
      <c r="A3774">
        <v>1940000</v>
      </c>
      <c r="B3774" t="s">
        <v>2137</v>
      </c>
      <c r="C3774" t="s">
        <v>5574</v>
      </c>
      <c r="D3774" t="s">
        <v>7</v>
      </c>
      <c r="E3774" t="str">
        <f t="shared" si="58"/>
        <v>東京都町田市</v>
      </c>
    </row>
    <row r="3775" spans="1:5">
      <c r="A3775">
        <v>1940001</v>
      </c>
      <c r="B3775" t="s">
        <v>2137</v>
      </c>
      <c r="C3775" t="s">
        <v>5574</v>
      </c>
      <c r="D3775" t="s">
        <v>5596</v>
      </c>
      <c r="E3775" t="str">
        <f t="shared" si="58"/>
        <v>東京都町田市つくし野</v>
      </c>
    </row>
    <row r="3776" spans="1:5">
      <c r="A3776">
        <v>1940002</v>
      </c>
      <c r="B3776" t="s">
        <v>2137</v>
      </c>
      <c r="C3776" t="s">
        <v>5574</v>
      </c>
      <c r="D3776" t="s">
        <v>5612</v>
      </c>
      <c r="E3776" t="str">
        <f t="shared" si="58"/>
        <v>東京都町田市南つくし野</v>
      </c>
    </row>
    <row r="3777" spans="1:5">
      <c r="A3777">
        <v>1940003</v>
      </c>
      <c r="B3777" t="s">
        <v>2137</v>
      </c>
      <c r="C3777" t="s">
        <v>5574</v>
      </c>
      <c r="D3777" t="s">
        <v>5577</v>
      </c>
      <c r="E3777" t="str">
        <f t="shared" ref="E3777:E3840" si="59">IF(D3777="以下に掲載がない場合",B3777&amp;C3777,B3777&amp;C3777&amp;D3777)</f>
        <v>東京都町田市小川</v>
      </c>
    </row>
    <row r="3778" spans="1:5">
      <c r="A3778">
        <v>1940004</v>
      </c>
      <c r="B3778" t="s">
        <v>2137</v>
      </c>
      <c r="C3778" t="s">
        <v>5574</v>
      </c>
      <c r="D3778" t="s">
        <v>1866</v>
      </c>
      <c r="E3778" t="str">
        <f t="shared" si="59"/>
        <v>東京都町田市鶴間</v>
      </c>
    </row>
    <row r="3779" spans="1:5">
      <c r="A3779">
        <v>1940005</v>
      </c>
      <c r="B3779" t="s">
        <v>2137</v>
      </c>
      <c r="C3779" t="s">
        <v>5574</v>
      </c>
      <c r="D3779" t="s">
        <v>5614</v>
      </c>
      <c r="E3779" t="str">
        <f t="shared" si="59"/>
        <v>東京都町田市南町田</v>
      </c>
    </row>
    <row r="3780" spans="1:5">
      <c r="A3780">
        <v>1940011</v>
      </c>
      <c r="B3780" t="s">
        <v>2137</v>
      </c>
      <c r="C3780" t="s">
        <v>5574</v>
      </c>
      <c r="D3780" t="s">
        <v>5599</v>
      </c>
      <c r="E3780" t="str">
        <f t="shared" si="59"/>
        <v>東京都町田市成瀬が丘</v>
      </c>
    </row>
    <row r="3781" spans="1:5">
      <c r="A3781">
        <v>1940012</v>
      </c>
      <c r="B3781" t="s">
        <v>2137</v>
      </c>
      <c r="C3781" t="s">
        <v>5574</v>
      </c>
      <c r="D3781" t="s">
        <v>5583</v>
      </c>
      <c r="E3781" t="str">
        <f t="shared" si="59"/>
        <v>東京都町田市金森</v>
      </c>
    </row>
    <row r="3782" spans="1:5">
      <c r="A3782">
        <v>1940013</v>
      </c>
      <c r="B3782" t="s">
        <v>2137</v>
      </c>
      <c r="C3782" t="s">
        <v>5574</v>
      </c>
      <c r="D3782" t="s">
        <v>5604</v>
      </c>
      <c r="E3782" t="str">
        <f t="shared" si="59"/>
        <v>東京都町田市原町田</v>
      </c>
    </row>
    <row r="3783" spans="1:5">
      <c r="A3783">
        <v>1940014</v>
      </c>
      <c r="B3783" t="s">
        <v>2137</v>
      </c>
      <c r="C3783" t="s">
        <v>5574</v>
      </c>
      <c r="D3783" t="s">
        <v>5589</v>
      </c>
      <c r="E3783" t="str">
        <f t="shared" si="59"/>
        <v>東京都町田市高ヶ坂</v>
      </c>
    </row>
    <row r="3784" spans="1:5">
      <c r="A3784">
        <v>1940015</v>
      </c>
      <c r="B3784" t="s">
        <v>2137</v>
      </c>
      <c r="C3784" t="s">
        <v>5574</v>
      </c>
      <c r="D3784" t="s">
        <v>5584</v>
      </c>
      <c r="E3784" t="str">
        <f t="shared" si="59"/>
        <v>東京都町田市金森東</v>
      </c>
    </row>
    <row r="3785" spans="1:5">
      <c r="A3785">
        <v>1940021</v>
      </c>
      <c r="B3785" t="s">
        <v>2137</v>
      </c>
      <c r="C3785" t="s">
        <v>5574</v>
      </c>
      <c r="D3785" t="s">
        <v>1639</v>
      </c>
      <c r="E3785" t="str">
        <f t="shared" si="59"/>
        <v>東京都町田市中町</v>
      </c>
    </row>
    <row r="3786" spans="1:5">
      <c r="A3786">
        <v>1940022</v>
      </c>
      <c r="B3786" t="s">
        <v>2137</v>
      </c>
      <c r="C3786" t="s">
        <v>5574</v>
      </c>
      <c r="D3786" t="s">
        <v>5617</v>
      </c>
      <c r="E3786" t="str">
        <f t="shared" si="59"/>
        <v>東京都町田市森野</v>
      </c>
    </row>
    <row r="3787" spans="1:5">
      <c r="A3787">
        <v>1940023</v>
      </c>
      <c r="B3787" t="s">
        <v>2137</v>
      </c>
      <c r="C3787" t="s">
        <v>5574</v>
      </c>
      <c r="D3787" t="s">
        <v>938</v>
      </c>
      <c r="E3787" t="str">
        <f t="shared" si="59"/>
        <v>東京都町田市旭町</v>
      </c>
    </row>
    <row r="3788" spans="1:5">
      <c r="A3788">
        <v>1940031</v>
      </c>
      <c r="B3788" t="s">
        <v>2137</v>
      </c>
      <c r="C3788" t="s">
        <v>5574</v>
      </c>
      <c r="D3788" t="s">
        <v>5611</v>
      </c>
      <c r="E3788" t="str">
        <f t="shared" si="59"/>
        <v>東京都町田市南大谷</v>
      </c>
    </row>
    <row r="3789" spans="1:5">
      <c r="A3789">
        <v>1940032</v>
      </c>
      <c r="B3789" t="s">
        <v>2137</v>
      </c>
      <c r="C3789" t="s">
        <v>5574</v>
      </c>
      <c r="D3789" t="s">
        <v>5610</v>
      </c>
      <c r="E3789" t="str">
        <f t="shared" si="59"/>
        <v>東京都町田市本町田</v>
      </c>
    </row>
    <row r="3790" spans="1:5">
      <c r="A3790">
        <v>1940033</v>
      </c>
      <c r="B3790" t="s">
        <v>2137</v>
      </c>
      <c r="C3790" t="s">
        <v>5574</v>
      </c>
      <c r="D3790" t="s">
        <v>5588</v>
      </c>
      <c r="E3790" t="str">
        <f t="shared" si="59"/>
        <v>東京都町田市木曽町</v>
      </c>
    </row>
    <row r="3791" spans="1:5">
      <c r="A3791">
        <v>1940034</v>
      </c>
      <c r="B3791" t="s">
        <v>2137</v>
      </c>
      <c r="C3791" t="s">
        <v>5574</v>
      </c>
      <c r="D3791" t="s">
        <v>377</v>
      </c>
      <c r="E3791" t="str">
        <f t="shared" si="59"/>
        <v>東京都町田市根岸町</v>
      </c>
    </row>
    <row r="3792" spans="1:5">
      <c r="A3792">
        <v>1940035</v>
      </c>
      <c r="B3792" t="s">
        <v>2137</v>
      </c>
      <c r="C3792" t="s">
        <v>5574</v>
      </c>
      <c r="D3792" t="s">
        <v>5594</v>
      </c>
      <c r="E3792" t="str">
        <f t="shared" si="59"/>
        <v>東京都町田市忠生</v>
      </c>
    </row>
    <row r="3793" spans="1:5">
      <c r="A3793">
        <v>1940036</v>
      </c>
      <c r="B3793" t="s">
        <v>2137</v>
      </c>
      <c r="C3793" t="s">
        <v>5574</v>
      </c>
      <c r="D3793" t="s">
        <v>5587</v>
      </c>
      <c r="E3793" t="str">
        <f t="shared" si="59"/>
        <v>東京都町田市木曽東</v>
      </c>
    </row>
    <row r="3794" spans="1:5">
      <c r="A3794">
        <v>1940037</v>
      </c>
      <c r="B3794" t="s">
        <v>2137</v>
      </c>
      <c r="C3794" t="s">
        <v>5574</v>
      </c>
      <c r="D3794" t="s">
        <v>5586</v>
      </c>
      <c r="E3794" t="str">
        <f t="shared" si="59"/>
        <v>東京都町田市木曽西</v>
      </c>
    </row>
    <row r="3795" spans="1:5">
      <c r="A3795">
        <v>1940038</v>
      </c>
      <c r="B3795" t="s">
        <v>2137</v>
      </c>
      <c r="C3795" t="s">
        <v>5574</v>
      </c>
      <c r="D3795" t="s">
        <v>4537</v>
      </c>
      <c r="E3795" t="str">
        <f t="shared" si="59"/>
        <v>東京都町田市根岸</v>
      </c>
    </row>
    <row r="3796" spans="1:5">
      <c r="A3796">
        <v>1940039</v>
      </c>
      <c r="B3796" t="s">
        <v>2137</v>
      </c>
      <c r="C3796" t="s">
        <v>5574</v>
      </c>
      <c r="D3796" t="s">
        <v>5608</v>
      </c>
      <c r="E3796" t="str">
        <f t="shared" si="59"/>
        <v>東京都町田市藤の台（１、２丁目）</v>
      </c>
    </row>
    <row r="3797" spans="1:5">
      <c r="A3797">
        <v>1940041</v>
      </c>
      <c r="B3797" t="s">
        <v>2137</v>
      </c>
      <c r="C3797" t="s">
        <v>5574</v>
      </c>
      <c r="D3797" t="s">
        <v>5595</v>
      </c>
      <c r="E3797" t="str">
        <f t="shared" si="59"/>
        <v>東京都町田市玉川学園</v>
      </c>
    </row>
    <row r="3798" spans="1:5">
      <c r="A3798">
        <v>1940042</v>
      </c>
      <c r="B3798" t="s">
        <v>2137</v>
      </c>
      <c r="C3798" t="s">
        <v>5574</v>
      </c>
      <c r="D3798" t="s">
        <v>5605</v>
      </c>
      <c r="E3798" t="str">
        <f t="shared" si="59"/>
        <v>東京都町田市東玉川学園</v>
      </c>
    </row>
    <row r="3799" spans="1:5">
      <c r="A3799">
        <v>1940043</v>
      </c>
      <c r="B3799" t="s">
        <v>2137</v>
      </c>
      <c r="C3799" t="s">
        <v>5574</v>
      </c>
      <c r="D3799" t="s">
        <v>5600</v>
      </c>
      <c r="E3799" t="str">
        <f t="shared" si="59"/>
        <v>東京都町田市成瀬台</v>
      </c>
    </row>
    <row r="3800" spans="1:5">
      <c r="A3800">
        <v>1940044</v>
      </c>
      <c r="B3800" t="s">
        <v>2137</v>
      </c>
      <c r="C3800" t="s">
        <v>5574</v>
      </c>
      <c r="D3800" t="s">
        <v>5598</v>
      </c>
      <c r="E3800" t="str">
        <f t="shared" si="59"/>
        <v>東京都町田市成瀬</v>
      </c>
    </row>
    <row r="3801" spans="1:5">
      <c r="A3801">
        <v>1940045</v>
      </c>
      <c r="B3801" t="s">
        <v>2137</v>
      </c>
      <c r="C3801" t="s">
        <v>5574</v>
      </c>
      <c r="D3801" t="s">
        <v>5613</v>
      </c>
      <c r="E3801" t="str">
        <f t="shared" si="59"/>
        <v>東京都町田市南成瀬</v>
      </c>
    </row>
    <row r="3802" spans="1:5">
      <c r="A3802">
        <v>1940046</v>
      </c>
      <c r="B3802" t="s">
        <v>2137</v>
      </c>
      <c r="C3802" t="s">
        <v>5574</v>
      </c>
      <c r="D3802" t="s">
        <v>5601</v>
      </c>
      <c r="E3802" t="str">
        <f t="shared" si="59"/>
        <v>東京都町田市西成瀬</v>
      </c>
    </row>
    <row r="3803" spans="1:5">
      <c r="A3803">
        <v>1940201</v>
      </c>
      <c r="B3803" t="s">
        <v>2137</v>
      </c>
      <c r="C3803" t="s">
        <v>5574</v>
      </c>
      <c r="D3803" t="s">
        <v>5585</v>
      </c>
      <c r="E3803" t="str">
        <f t="shared" si="59"/>
        <v>東京都町田市上小山田町</v>
      </c>
    </row>
    <row r="3804" spans="1:5">
      <c r="A3804">
        <v>1940202</v>
      </c>
      <c r="B3804" t="s">
        <v>2137</v>
      </c>
      <c r="C3804" t="s">
        <v>5574</v>
      </c>
      <c r="D3804" t="s">
        <v>5590</v>
      </c>
      <c r="E3804" t="str">
        <f t="shared" si="59"/>
        <v>東京都町田市下小山田町</v>
      </c>
    </row>
    <row r="3805" spans="1:5">
      <c r="A3805">
        <v>1940203</v>
      </c>
      <c r="B3805" t="s">
        <v>2137</v>
      </c>
      <c r="C3805" t="s">
        <v>5574</v>
      </c>
      <c r="D3805" t="s">
        <v>5593</v>
      </c>
      <c r="E3805" t="str">
        <f t="shared" si="59"/>
        <v>東京都町田市図師町</v>
      </c>
    </row>
    <row r="3806" spans="1:5">
      <c r="A3806">
        <v>1940204</v>
      </c>
      <c r="B3806" t="s">
        <v>2137</v>
      </c>
      <c r="C3806" t="s">
        <v>5574</v>
      </c>
      <c r="D3806" t="s">
        <v>5580</v>
      </c>
      <c r="E3806" t="str">
        <f t="shared" si="59"/>
        <v>東京都町田市小山田桜台</v>
      </c>
    </row>
    <row r="3807" spans="1:5">
      <c r="A3807">
        <v>1940211</v>
      </c>
      <c r="B3807" t="s">
        <v>2137</v>
      </c>
      <c r="C3807" t="s">
        <v>5574</v>
      </c>
      <c r="D3807" t="s">
        <v>5575</v>
      </c>
      <c r="E3807" t="str">
        <f t="shared" si="59"/>
        <v>東京都町田市相原町</v>
      </c>
    </row>
    <row r="3808" spans="1:5">
      <c r="A3808">
        <v>1940212</v>
      </c>
      <c r="B3808" t="s">
        <v>2137</v>
      </c>
      <c r="C3808" t="s">
        <v>5574</v>
      </c>
      <c r="D3808" t="s">
        <v>746</v>
      </c>
      <c r="E3808" t="str">
        <f t="shared" si="59"/>
        <v>東京都町田市小山町</v>
      </c>
    </row>
    <row r="3809" spans="1:5">
      <c r="A3809">
        <v>1940213</v>
      </c>
      <c r="B3809" t="s">
        <v>2137</v>
      </c>
      <c r="C3809" t="s">
        <v>5574</v>
      </c>
      <c r="D3809" t="s">
        <v>367</v>
      </c>
      <c r="E3809" t="str">
        <f t="shared" si="59"/>
        <v>東京都町田市常盤町</v>
      </c>
    </row>
    <row r="3810" spans="1:5">
      <c r="A3810">
        <v>1940214</v>
      </c>
      <c r="B3810" t="s">
        <v>2137</v>
      </c>
      <c r="C3810" t="s">
        <v>5574</v>
      </c>
      <c r="D3810" t="s">
        <v>672</v>
      </c>
      <c r="E3810" t="str">
        <f t="shared" si="59"/>
        <v>東京都町田市矢部町</v>
      </c>
    </row>
    <row r="3811" spans="1:5">
      <c r="A3811">
        <v>1940215</v>
      </c>
      <c r="B3811" t="s">
        <v>2137</v>
      </c>
      <c r="C3811" t="s">
        <v>5574</v>
      </c>
      <c r="D3811" t="s">
        <v>5579</v>
      </c>
      <c r="E3811" t="str">
        <f t="shared" si="59"/>
        <v>東京都町田市小山ヶ丘</v>
      </c>
    </row>
    <row r="3812" spans="1:5">
      <c r="A3812">
        <v>1950039</v>
      </c>
      <c r="B3812" t="s">
        <v>2137</v>
      </c>
      <c r="C3812" t="s">
        <v>5574</v>
      </c>
      <c r="D3812" t="s">
        <v>5609</v>
      </c>
      <c r="E3812" t="str">
        <f t="shared" si="59"/>
        <v>東京都町田市藤の台（３丁目）</v>
      </c>
    </row>
    <row r="3813" spans="1:5">
      <c r="A3813">
        <v>1950051</v>
      </c>
      <c r="B3813" t="s">
        <v>2137</v>
      </c>
      <c r="C3813" t="s">
        <v>5574</v>
      </c>
      <c r="D3813" t="s">
        <v>5592</v>
      </c>
      <c r="E3813" t="str">
        <f t="shared" si="59"/>
        <v>東京都町田市真光寺町</v>
      </c>
    </row>
    <row r="3814" spans="1:5">
      <c r="A3814">
        <v>1950052</v>
      </c>
      <c r="B3814" t="s">
        <v>2137</v>
      </c>
      <c r="C3814" t="s">
        <v>5574</v>
      </c>
      <c r="D3814" t="s">
        <v>5607</v>
      </c>
      <c r="E3814" t="str">
        <f t="shared" si="59"/>
        <v>東京都町田市広袴町</v>
      </c>
    </row>
    <row r="3815" spans="1:5">
      <c r="A3815">
        <v>1950053</v>
      </c>
      <c r="B3815" t="s">
        <v>2137</v>
      </c>
      <c r="C3815" t="s">
        <v>5574</v>
      </c>
      <c r="D3815" t="s">
        <v>5602</v>
      </c>
      <c r="E3815" t="str">
        <f t="shared" si="59"/>
        <v>東京都町田市能ヶ谷</v>
      </c>
    </row>
    <row r="3816" spans="1:5">
      <c r="A3816">
        <v>1950054</v>
      </c>
      <c r="B3816" t="s">
        <v>2137</v>
      </c>
      <c r="C3816" t="s">
        <v>5574</v>
      </c>
      <c r="D3816" t="s">
        <v>5615</v>
      </c>
      <c r="E3816" t="str">
        <f t="shared" si="59"/>
        <v>東京都町田市三輪町</v>
      </c>
    </row>
    <row r="3817" spans="1:5">
      <c r="A3817">
        <v>1950055</v>
      </c>
      <c r="B3817" t="s">
        <v>2137</v>
      </c>
      <c r="C3817" t="s">
        <v>5574</v>
      </c>
      <c r="D3817" t="s">
        <v>5616</v>
      </c>
      <c r="E3817" t="str">
        <f t="shared" si="59"/>
        <v>東京都町田市三輪緑山</v>
      </c>
    </row>
    <row r="3818" spans="1:5">
      <c r="A3818">
        <v>1950056</v>
      </c>
      <c r="B3818" t="s">
        <v>2137</v>
      </c>
      <c r="C3818" t="s">
        <v>5574</v>
      </c>
      <c r="D3818" t="s">
        <v>5606</v>
      </c>
      <c r="E3818" t="str">
        <f t="shared" si="59"/>
        <v>東京都町田市広袴</v>
      </c>
    </row>
    <row r="3819" spans="1:5">
      <c r="A3819">
        <v>1950057</v>
      </c>
      <c r="B3819" t="s">
        <v>2137</v>
      </c>
      <c r="C3819" t="s">
        <v>5574</v>
      </c>
      <c r="D3819" t="s">
        <v>5591</v>
      </c>
      <c r="E3819" t="str">
        <f t="shared" si="59"/>
        <v>東京都町田市真光寺</v>
      </c>
    </row>
    <row r="3820" spans="1:5">
      <c r="A3820">
        <v>1950061</v>
      </c>
      <c r="B3820" t="s">
        <v>2137</v>
      </c>
      <c r="C3820" t="s">
        <v>5574</v>
      </c>
      <c r="D3820" t="s">
        <v>5597</v>
      </c>
      <c r="E3820" t="str">
        <f t="shared" si="59"/>
        <v>東京都町田市鶴川</v>
      </c>
    </row>
    <row r="3821" spans="1:5">
      <c r="A3821">
        <v>1950062</v>
      </c>
      <c r="B3821" t="s">
        <v>2137</v>
      </c>
      <c r="C3821" t="s">
        <v>5574</v>
      </c>
      <c r="D3821" t="s">
        <v>5576</v>
      </c>
      <c r="E3821" t="str">
        <f t="shared" si="59"/>
        <v>東京都町田市大蔵町</v>
      </c>
    </row>
    <row r="3822" spans="1:5">
      <c r="A3822">
        <v>1950063</v>
      </c>
      <c r="B3822" t="s">
        <v>2137</v>
      </c>
      <c r="C3822" t="s">
        <v>5574</v>
      </c>
      <c r="D3822" t="s">
        <v>5603</v>
      </c>
      <c r="E3822" t="str">
        <f t="shared" si="59"/>
        <v>東京都町田市野津田町</v>
      </c>
    </row>
    <row r="3823" spans="1:5">
      <c r="A3823">
        <v>1950064</v>
      </c>
      <c r="B3823" t="s">
        <v>2137</v>
      </c>
      <c r="C3823" t="s">
        <v>5574</v>
      </c>
      <c r="D3823" t="s">
        <v>5578</v>
      </c>
      <c r="E3823" t="str">
        <f t="shared" si="59"/>
        <v>東京都町田市小野路町</v>
      </c>
    </row>
    <row r="3824" spans="1:5">
      <c r="A3824">
        <v>1950071</v>
      </c>
      <c r="B3824" t="s">
        <v>2137</v>
      </c>
      <c r="C3824" t="s">
        <v>5574</v>
      </c>
      <c r="D3824" t="s">
        <v>800</v>
      </c>
      <c r="E3824" t="str">
        <f t="shared" si="59"/>
        <v>東京都町田市金井町</v>
      </c>
    </row>
    <row r="3825" spans="1:5">
      <c r="A3825">
        <v>1950072</v>
      </c>
      <c r="B3825" t="s">
        <v>2137</v>
      </c>
      <c r="C3825" t="s">
        <v>5574</v>
      </c>
      <c r="D3825" t="s">
        <v>5581</v>
      </c>
      <c r="E3825" t="str">
        <f t="shared" si="59"/>
        <v>東京都町田市金井</v>
      </c>
    </row>
    <row r="3826" spans="1:5">
      <c r="A3826">
        <v>1950073</v>
      </c>
      <c r="B3826" t="s">
        <v>2137</v>
      </c>
      <c r="C3826" t="s">
        <v>5574</v>
      </c>
      <c r="D3826" t="s">
        <v>5618</v>
      </c>
      <c r="E3826" t="str">
        <f t="shared" si="59"/>
        <v>東京都町田市薬師台</v>
      </c>
    </row>
    <row r="3827" spans="1:5">
      <c r="A3827">
        <v>1950074</v>
      </c>
      <c r="B3827" t="s">
        <v>2137</v>
      </c>
      <c r="C3827" t="s">
        <v>5574</v>
      </c>
      <c r="D3827" t="s">
        <v>5619</v>
      </c>
      <c r="E3827" t="str">
        <f t="shared" si="59"/>
        <v>東京都町田市山崎町</v>
      </c>
    </row>
    <row r="3828" spans="1:5">
      <c r="A3828">
        <v>1950075</v>
      </c>
      <c r="B3828" t="s">
        <v>2137</v>
      </c>
      <c r="C3828" t="s">
        <v>5574</v>
      </c>
      <c r="D3828" t="s">
        <v>1519</v>
      </c>
      <c r="E3828" t="str">
        <f t="shared" si="59"/>
        <v>東京都町田市山崎</v>
      </c>
    </row>
    <row r="3829" spans="1:5">
      <c r="A3829">
        <v>1950076</v>
      </c>
      <c r="B3829" t="s">
        <v>2137</v>
      </c>
      <c r="C3829" t="s">
        <v>5574</v>
      </c>
      <c r="D3829" t="s">
        <v>5582</v>
      </c>
      <c r="E3829" t="str">
        <f t="shared" si="59"/>
        <v>東京都町田市金井ヶ丘</v>
      </c>
    </row>
    <row r="3830" spans="1:5">
      <c r="A3830">
        <v>1960000</v>
      </c>
      <c r="B3830" t="s">
        <v>2137</v>
      </c>
      <c r="C3830" t="s">
        <v>5541</v>
      </c>
      <c r="D3830" t="s">
        <v>7</v>
      </c>
      <c r="E3830" t="str">
        <f t="shared" si="59"/>
        <v>東京都昭島市</v>
      </c>
    </row>
    <row r="3831" spans="1:5">
      <c r="A3831">
        <v>1960001</v>
      </c>
      <c r="B3831" t="s">
        <v>2137</v>
      </c>
      <c r="C3831" t="s">
        <v>5541</v>
      </c>
      <c r="D3831" t="s">
        <v>5550</v>
      </c>
      <c r="E3831" t="str">
        <f t="shared" si="59"/>
        <v>東京都昭島市美堀町</v>
      </c>
    </row>
    <row r="3832" spans="1:5">
      <c r="A3832">
        <v>1960002</v>
      </c>
      <c r="B3832" t="s">
        <v>2137</v>
      </c>
      <c r="C3832" t="s">
        <v>5541</v>
      </c>
      <c r="D3832" t="s">
        <v>5548</v>
      </c>
      <c r="E3832" t="str">
        <f t="shared" si="59"/>
        <v>東京都昭島市拝島町</v>
      </c>
    </row>
    <row r="3833" spans="1:5">
      <c r="A3833">
        <v>1960003</v>
      </c>
      <c r="B3833" t="s">
        <v>2137</v>
      </c>
      <c r="C3833" t="s">
        <v>5541</v>
      </c>
      <c r="D3833" t="s">
        <v>1787</v>
      </c>
      <c r="E3833" t="str">
        <f t="shared" si="59"/>
        <v>東京都昭島市松原町</v>
      </c>
    </row>
    <row r="3834" spans="1:5">
      <c r="A3834">
        <v>1960004</v>
      </c>
      <c r="B3834" t="s">
        <v>2137</v>
      </c>
      <c r="C3834" t="s">
        <v>5541</v>
      </c>
      <c r="D3834" t="s">
        <v>166</v>
      </c>
      <c r="E3834" t="str">
        <f t="shared" si="59"/>
        <v>東京都昭島市緑町</v>
      </c>
    </row>
    <row r="3835" spans="1:5">
      <c r="A3835">
        <v>1960011</v>
      </c>
      <c r="B3835" t="s">
        <v>2137</v>
      </c>
      <c r="C3835" t="s">
        <v>5541</v>
      </c>
      <c r="D3835" t="s">
        <v>5544</v>
      </c>
      <c r="E3835" t="str">
        <f t="shared" si="59"/>
        <v>東京都昭島市上川原町</v>
      </c>
    </row>
    <row r="3836" spans="1:5">
      <c r="A3836">
        <v>1960012</v>
      </c>
      <c r="B3836" t="s">
        <v>2137</v>
      </c>
      <c r="C3836" t="s">
        <v>5541</v>
      </c>
      <c r="D3836" t="s">
        <v>875</v>
      </c>
      <c r="E3836" t="str">
        <f t="shared" si="59"/>
        <v>東京都昭島市つつじが丘</v>
      </c>
    </row>
    <row r="3837" spans="1:5">
      <c r="A3837">
        <v>1960013</v>
      </c>
      <c r="B3837" t="s">
        <v>2137</v>
      </c>
      <c r="C3837" t="s">
        <v>5541</v>
      </c>
      <c r="D3837" t="s">
        <v>5542</v>
      </c>
      <c r="E3837" t="str">
        <f t="shared" si="59"/>
        <v>東京都昭島市大神町</v>
      </c>
    </row>
    <row r="3838" spans="1:5">
      <c r="A3838">
        <v>1960014</v>
      </c>
      <c r="B3838" t="s">
        <v>2137</v>
      </c>
      <c r="C3838" t="s">
        <v>5541</v>
      </c>
      <c r="D3838" t="s">
        <v>5545</v>
      </c>
      <c r="E3838" t="str">
        <f t="shared" si="59"/>
        <v>東京都昭島市田中町</v>
      </c>
    </row>
    <row r="3839" spans="1:5">
      <c r="A3839">
        <v>1960015</v>
      </c>
      <c r="B3839" t="s">
        <v>2137</v>
      </c>
      <c r="C3839" t="s">
        <v>5541</v>
      </c>
      <c r="D3839" t="s">
        <v>579</v>
      </c>
      <c r="E3839" t="str">
        <f t="shared" si="59"/>
        <v>東京都昭島市昭和町</v>
      </c>
    </row>
    <row r="3840" spans="1:5">
      <c r="A3840">
        <v>1960021</v>
      </c>
      <c r="B3840" t="s">
        <v>2137</v>
      </c>
      <c r="C3840" t="s">
        <v>5541</v>
      </c>
      <c r="D3840" t="s">
        <v>5552</v>
      </c>
      <c r="E3840" t="str">
        <f t="shared" si="59"/>
        <v>東京都昭島市武蔵野</v>
      </c>
    </row>
    <row r="3841" spans="1:5">
      <c r="A3841">
        <v>1960022</v>
      </c>
      <c r="B3841" t="s">
        <v>2137</v>
      </c>
      <c r="C3841" t="s">
        <v>5541</v>
      </c>
      <c r="D3841" t="s">
        <v>5547</v>
      </c>
      <c r="E3841" t="str">
        <f t="shared" ref="E3841:E3904" si="60">IF(D3841="以下に掲載がない場合",B3841&amp;C3841,B3841&amp;C3841&amp;D3841)</f>
        <v>東京都昭島市中神町</v>
      </c>
    </row>
    <row r="3842" spans="1:5">
      <c r="A3842">
        <v>1960023</v>
      </c>
      <c r="B3842" t="s">
        <v>2137</v>
      </c>
      <c r="C3842" t="s">
        <v>5541</v>
      </c>
      <c r="D3842" t="s">
        <v>3861</v>
      </c>
      <c r="E3842" t="str">
        <f t="shared" si="60"/>
        <v>東京都昭島市築地町</v>
      </c>
    </row>
    <row r="3843" spans="1:5">
      <c r="A3843">
        <v>1960024</v>
      </c>
      <c r="B3843" t="s">
        <v>2137</v>
      </c>
      <c r="C3843" t="s">
        <v>5541</v>
      </c>
      <c r="D3843" t="s">
        <v>5551</v>
      </c>
      <c r="E3843" t="str">
        <f t="shared" si="60"/>
        <v>東京都昭島市宮沢町</v>
      </c>
    </row>
    <row r="3844" spans="1:5">
      <c r="A3844">
        <v>1960025</v>
      </c>
      <c r="B3844" t="s">
        <v>2137</v>
      </c>
      <c r="C3844" t="s">
        <v>5541</v>
      </c>
      <c r="D3844" t="s">
        <v>8</v>
      </c>
      <c r="E3844" t="str">
        <f t="shared" si="60"/>
        <v>東京都昭島市朝日町</v>
      </c>
    </row>
    <row r="3845" spans="1:5">
      <c r="A3845">
        <v>1960031</v>
      </c>
      <c r="B3845" t="s">
        <v>2137</v>
      </c>
      <c r="C3845" t="s">
        <v>5541</v>
      </c>
      <c r="D3845" t="s">
        <v>5549</v>
      </c>
      <c r="E3845" t="str">
        <f t="shared" si="60"/>
        <v>東京都昭島市福島町</v>
      </c>
    </row>
    <row r="3846" spans="1:5">
      <c r="A3846">
        <v>1960032</v>
      </c>
      <c r="B3846" t="s">
        <v>2137</v>
      </c>
      <c r="C3846" t="s">
        <v>5541</v>
      </c>
      <c r="D3846" t="s">
        <v>5543</v>
      </c>
      <c r="E3846" t="str">
        <f t="shared" si="60"/>
        <v>東京都昭島市郷地町</v>
      </c>
    </row>
    <row r="3847" spans="1:5">
      <c r="A3847">
        <v>1960033</v>
      </c>
      <c r="B3847" t="s">
        <v>2137</v>
      </c>
      <c r="C3847" t="s">
        <v>5541</v>
      </c>
      <c r="D3847" t="s">
        <v>557</v>
      </c>
      <c r="E3847" t="str">
        <f t="shared" si="60"/>
        <v>東京都昭島市東町</v>
      </c>
    </row>
    <row r="3848" spans="1:5">
      <c r="A3848">
        <v>1960034</v>
      </c>
      <c r="B3848" t="s">
        <v>2137</v>
      </c>
      <c r="C3848" t="s">
        <v>5541</v>
      </c>
      <c r="D3848" t="s">
        <v>5546</v>
      </c>
      <c r="E3848" t="str">
        <f t="shared" si="60"/>
        <v>東京都昭島市玉川町</v>
      </c>
    </row>
    <row r="3849" spans="1:5">
      <c r="A3849">
        <v>1960035</v>
      </c>
      <c r="B3849" t="s">
        <v>2137</v>
      </c>
      <c r="C3849" t="s">
        <v>5541</v>
      </c>
      <c r="D3849" t="s">
        <v>5553</v>
      </c>
      <c r="E3849" t="str">
        <f t="shared" si="60"/>
        <v>東京都昭島市もくせいの杜</v>
      </c>
    </row>
    <row r="3850" spans="1:5">
      <c r="A3850">
        <v>1970000</v>
      </c>
      <c r="B3850" t="s">
        <v>2137</v>
      </c>
      <c r="C3850" t="s">
        <v>5693</v>
      </c>
      <c r="D3850" t="s">
        <v>7</v>
      </c>
      <c r="E3850" t="str">
        <f t="shared" si="60"/>
        <v>東京都福生市</v>
      </c>
    </row>
    <row r="3851" spans="1:5">
      <c r="A3851">
        <v>1970001</v>
      </c>
      <c r="B3851" t="s">
        <v>2137</v>
      </c>
      <c r="C3851" t="s">
        <v>5693</v>
      </c>
      <c r="D3851" t="s">
        <v>5703</v>
      </c>
      <c r="E3851" t="str">
        <f t="shared" si="60"/>
        <v>東京都福生市横田基地内</v>
      </c>
    </row>
    <row r="3852" spans="1:5">
      <c r="A3852">
        <v>1970002</v>
      </c>
      <c r="B3852" t="s">
        <v>2137</v>
      </c>
      <c r="C3852" t="s">
        <v>5693</v>
      </c>
      <c r="D3852" t="s">
        <v>5698</v>
      </c>
      <c r="E3852" t="str">
        <f t="shared" si="60"/>
        <v>東京都福生市熊川二宮</v>
      </c>
    </row>
    <row r="3853" spans="1:5">
      <c r="A3853">
        <v>1970003</v>
      </c>
      <c r="B3853" t="s">
        <v>2137</v>
      </c>
      <c r="C3853" t="s">
        <v>5693</v>
      </c>
      <c r="D3853" t="s">
        <v>5697</v>
      </c>
      <c r="E3853" t="str">
        <f t="shared" si="60"/>
        <v>東京都福生市熊川</v>
      </c>
    </row>
    <row r="3854" spans="1:5">
      <c r="A3854">
        <v>1970004</v>
      </c>
      <c r="B3854" t="s">
        <v>2137</v>
      </c>
      <c r="C3854" t="s">
        <v>5693</v>
      </c>
      <c r="D3854" t="s">
        <v>5701</v>
      </c>
      <c r="E3854" t="str">
        <f t="shared" si="60"/>
        <v>東京都福生市南田園</v>
      </c>
    </row>
    <row r="3855" spans="1:5">
      <c r="A3855">
        <v>1970005</v>
      </c>
      <c r="B3855" t="s">
        <v>2137</v>
      </c>
      <c r="C3855" t="s">
        <v>5693</v>
      </c>
      <c r="D3855" t="s">
        <v>5696</v>
      </c>
      <c r="E3855" t="str">
        <f t="shared" si="60"/>
        <v>東京都福生市北田園</v>
      </c>
    </row>
    <row r="3856" spans="1:5">
      <c r="A3856">
        <v>1970011</v>
      </c>
      <c r="B3856" t="s">
        <v>2137</v>
      </c>
      <c r="C3856" t="s">
        <v>5693</v>
      </c>
      <c r="D3856" t="s">
        <v>5699</v>
      </c>
      <c r="E3856" t="str">
        <f t="shared" si="60"/>
        <v>東京都福生市福生</v>
      </c>
    </row>
    <row r="3857" spans="1:5">
      <c r="A3857">
        <v>1970012</v>
      </c>
      <c r="B3857" t="s">
        <v>2137</v>
      </c>
      <c r="C3857" t="s">
        <v>5693</v>
      </c>
      <c r="D3857" t="s">
        <v>5695</v>
      </c>
      <c r="E3857" t="str">
        <f t="shared" si="60"/>
        <v>東京都福生市加美平</v>
      </c>
    </row>
    <row r="3858" spans="1:5">
      <c r="A3858">
        <v>1970013</v>
      </c>
      <c r="B3858" t="s">
        <v>2137</v>
      </c>
      <c r="C3858" t="s">
        <v>5693</v>
      </c>
      <c r="D3858" t="s">
        <v>5702</v>
      </c>
      <c r="E3858" t="str">
        <f t="shared" si="60"/>
        <v>東京都福生市武蔵野台</v>
      </c>
    </row>
    <row r="3859" spans="1:5">
      <c r="A3859">
        <v>1970014</v>
      </c>
      <c r="B3859" t="s">
        <v>2137</v>
      </c>
      <c r="C3859" t="s">
        <v>5693</v>
      </c>
      <c r="D3859" t="s">
        <v>5700</v>
      </c>
      <c r="E3859" t="str">
        <f t="shared" si="60"/>
        <v>東京都福生市福生二宮</v>
      </c>
    </row>
    <row r="3860" spans="1:5">
      <c r="A3860">
        <v>1970021</v>
      </c>
      <c r="B3860" t="s">
        <v>2137</v>
      </c>
      <c r="C3860" t="s">
        <v>5693</v>
      </c>
      <c r="D3860" t="s">
        <v>557</v>
      </c>
      <c r="E3860" t="str">
        <f t="shared" si="60"/>
        <v>東京都福生市東町</v>
      </c>
    </row>
    <row r="3861" spans="1:5">
      <c r="A3861">
        <v>1970022</v>
      </c>
      <c r="B3861" t="s">
        <v>2137</v>
      </c>
      <c r="C3861" t="s">
        <v>5693</v>
      </c>
      <c r="D3861" t="s">
        <v>393</v>
      </c>
      <c r="E3861" t="str">
        <f t="shared" si="60"/>
        <v>東京都福生市本町</v>
      </c>
    </row>
    <row r="3862" spans="1:5">
      <c r="A3862">
        <v>1970023</v>
      </c>
      <c r="B3862" t="s">
        <v>2137</v>
      </c>
      <c r="C3862" t="s">
        <v>5693</v>
      </c>
      <c r="D3862" t="s">
        <v>5106</v>
      </c>
      <c r="E3862" t="str">
        <f t="shared" si="60"/>
        <v>東京都福生市志茂</v>
      </c>
    </row>
    <row r="3863" spans="1:5">
      <c r="A3863">
        <v>1970024</v>
      </c>
      <c r="B3863" t="s">
        <v>2137</v>
      </c>
      <c r="C3863" t="s">
        <v>5693</v>
      </c>
      <c r="D3863" t="s">
        <v>5694</v>
      </c>
      <c r="E3863" t="str">
        <f t="shared" si="60"/>
        <v>東京都福生市牛浜</v>
      </c>
    </row>
    <row r="3864" spans="1:5">
      <c r="A3864">
        <v>1970801</v>
      </c>
      <c r="B3864" t="s">
        <v>2137</v>
      </c>
      <c r="C3864" t="s">
        <v>5796</v>
      </c>
      <c r="D3864" t="s">
        <v>1135</v>
      </c>
      <c r="E3864" t="str">
        <f t="shared" si="60"/>
        <v>東京都あきる野市菅生</v>
      </c>
    </row>
    <row r="3865" spans="1:5">
      <c r="A3865">
        <v>1970802</v>
      </c>
      <c r="B3865" t="s">
        <v>2137</v>
      </c>
      <c r="C3865" t="s">
        <v>5796</v>
      </c>
      <c r="D3865" t="s">
        <v>5810</v>
      </c>
      <c r="E3865" t="str">
        <f t="shared" si="60"/>
        <v>東京都あきる野市草花</v>
      </c>
    </row>
    <row r="3866" spans="1:5">
      <c r="A3866">
        <v>1970803</v>
      </c>
      <c r="B3866" t="s">
        <v>2137</v>
      </c>
      <c r="C3866" t="s">
        <v>5796</v>
      </c>
      <c r="D3866" t="s">
        <v>5815</v>
      </c>
      <c r="E3866" t="str">
        <f t="shared" si="60"/>
        <v>東京都あきる野市瀬戸岡</v>
      </c>
    </row>
    <row r="3867" spans="1:5">
      <c r="A3867">
        <v>1970804</v>
      </c>
      <c r="B3867" t="s">
        <v>2137</v>
      </c>
      <c r="C3867" t="s">
        <v>5796</v>
      </c>
      <c r="D3867" t="s">
        <v>5797</v>
      </c>
      <c r="E3867" t="str">
        <f t="shared" si="60"/>
        <v>東京都あきる野市秋川</v>
      </c>
    </row>
    <row r="3868" spans="1:5">
      <c r="A3868">
        <v>1970811</v>
      </c>
      <c r="B3868" t="s">
        <v>2137</v>
      </c>
      <c r="C3868" t="s">
        <v>5796</v>
      </c>
      <c r="D3868" t="s">
        <v>5821</v>
      </c>
      <c r="E3868" t="str">
        <f t="shared" si="60"/>
        <v>東京都あきる野市原小宮</v>
      </c>
    </row>
    <row r="3869" spans="1:5">
      <c r="A3869">
        <v>1970812</v>
      </c>
      <c r="B3869" t="s">
        <v>2137</v>
      </c>
      <c r="C3869" t="s">
        <v>5796</v>
      </c>
      <c r="D3869" t="s">
        <v>1780</v>
      </c>
      <c r="E3869" t="str">
        <f t="shared" si="60"/>
        <v>東京都あきる野市平沢</v>
      </c>
    </row>
    <row r="3870" spans="1:5">
      <c r="A3870">
        <v>1970813</v>
      </c>
      <c r="B3870" t="s">
        <v>2137</v>
      </c>
      <c r="C3870" t="s">
        <v>5796</v>
      </c>
      <c r="D3870" t="s">
        <v>5824</v>
      </c>
      <c r="E3870" t="str">
        <f t="shared" si="60"/>
        <v>東京都あきる野市平沢東</v>
      </c>
    </row>
    <row r="3871" spans="1:5">
      <c r="A3871">
        <v>1970814</v>
      </c>
      <c r="B3871" t="s">
        <v>2137</v>
      </c>
      <c r="C3871" t="s">
        <v>5796</v>
      </c>
      <c r="D3871" t="s">
        <v>2039</v>
      </c>
      <c r="E3871" t="str">
        <f t="shared" si="60"/>
        <v>東京都あきる野市二宮</v>
      </c>
    </row>
    <row r="3872" spans="1:5">
      <c r="A3872">
        <v>1970815</v>
      </c>
      <c r="B3872" t="s">
        <v>2137</v>
      </c>
      <c r="C3872" t="s">
        <v>5796</v>
      </c>
      <c r="D3872" t="s">
        <v>5819</v>
      </c>
      <c r="E3872" t="str">
        <f t="shared" si="60"/>
        <v>東京都あきる野市二宮東</v>
      </c>
    </row>
    <row r="3873" spans="1:5">
      <c r="A3873">
        <v>1970816</v>
      </c>
      <c r="B3873" t="s">
        <v>2137</v>
      </c>
      <c r="C3873" t="s">
        <v>5796</v>
      </c>
      <c r="D3873" t="s">
        <v>5823</v>
      </c>
      <c r="E3873" t="str">
        <f t="shared" si="60"/>
        <v>東京都あきる野市平沢西</v>
      </c>
    </row>
    <row r="3874" spans="1:5">
      <c r="A3874">
        <v>1970821</v>
      </c>
      <c r="B3874" t="s">
        <v>2137</v>
      </c>
      <c r="C3874" t="s">
        <v>5796</v>
      </c>
      <c r="D3874" t="s">
        <v>5577</v>
      </c>
      <c r="E3874" t="str">
        <f t="shared" si="60"/>
        <v>東京都あきる野市小川</v>
      </c>
    </row>
    <row r="3875" spans="1:5">
      <c r="A3875">
        <v>1970822</v>
      </c>
      <c r="B3875" t="s">
        <v>2137</v>
      </c>
      <c r="C3875" t="s">
        <v>5796</v>
      </c>
      <c r="D3875" t="s">
        <v>5806</v>
      </c>
      <c r="E3875" t="str">
        <f t="shared" si="60"/>
        <v>東京都あきる野市小川東</v>
      </c>
    </row>
    <row r="3876" spans="1:5">
      <c r="A3876">
        <v>1970823</v>
      </c>
      <c r="B3876" t="s">
        <v>2137</v>
      </c>
      <c r="C3876" t="s">
        <v>5796</v>
      </c>
      <c r="D3876" t="s">
        <v>5820</v>
      </c>
      <c r="E3876" t="str">
        <f t="shared" si="60"/>
        <v>東京都あきる野市野辺</v>
      </c>
    </row>
    <row r="3877" spans="1:5">
      <c r="A3877">
        <v>1970824</v>
      </c>
      <c r="B3877" t="s">
        <v>2137</v>
      </c>
      <c r="C3877" t="s">
        <v>5796</v>
      </c>
      <c r="D3877" t="s">
        <v>5809</v>
      </c>
      <c r="E3877" t="str">
        <f t="shared" si="60"/>
        <v>東京都あきる野市切欠</v>
      </c>
    </row>
    <row r="3878" spans="1:5">
      <c r="A3878">
        <v>1970825</v>
      </c>
      <c r="B3878" t="s">
        <v>2137</v>
      </c>
      <c r="C3878" t="s">
        <v>5796</v>
      </c>
      <c r="D3878" t="s">
        <v>5801</v>
      </c>
      <c r="E3878" t="str">
        <f t="shared" si="60"/>
        <v>東京都あきる野市雨間</v>
      </c>
    </row>
    <row r="3879" spans="1:5">
      <c r="A3879">
        <v>1970826</v>
      </c>
      <c r="B3879" t="s">
        <v>2137</v>
      </c>
      <c r="C3879" t="s">
        <v>5796</v>
      </c>
      <c r="D3879" t="s">
        <v>5805</v>
      </c>
      <c r="E3879" t="str">
        <f t="shared" si="60"/>
        <v>東京都あきる野市牛沼</v>
      </c>
    </row>
    <row r="3880" spans="1:5">
      <c r="A3880">
        <v>1970827</v>
      </c>
      <c r="B3880" t="s">
        <v>2137</v>
      </c>
      <c r="C3880" t="s">
        <v>5796</v>
      </c>
      <c r="D3880" t="s">
        <v>5800</v>
      </c>
      <c r="E3880" t="str">
        <f t="shared" si="60"/>
        <v>東京都あきる野市油平</v>
      </c>
    </row>
    <row r="3881" spans="1:5">
      <c r="A3881">
        <v>1970828</v>
      </c>
      <c r="B3881" t="s">
        <v>2137</v>
      </c>
      <c r="C3881" t="s">
        <v>5796</v>
      </c>
      <c r="D3881" t="s">
        <v>5798</v>
      </c>
      <c r="E3881" t="str">
        <f t="shared" si="60"/>
        <v>東京都あきる野市秋留</v>
      </c>
    </row>
    <row r="3882" spans="1:5">
      <c r="A3882">
        <v>1970831</v>
      </c>
      <c r="B3882" t="s">
        <v>2137</v>
      </c>
      <c r="C3882" t="s">
        <v>5796</v>
      </c>
      <c r="D3882" t="s">
        <v>5814</v>
      </c>
      <c r="E3882" t="str">
        <f t="shared" si="60"/>
        <v>東京都あきる野市下代継</v>
      </c>
    </row>
    <row r="3883" spans="1:5">
      <c r="A3883">
        <v>1970832</v>
      </c>
      <c r="B3883" t="s">
        <v>2137</v>
      </c>
      <c r="C3883" t="s">
        <v>5796</v>
      </c>
      <c r="D3883" t="s">
        <v>5808</v>
      </c>
      <c r="E3883" t="str">
        <f t="shared" si="60"/>
        <v>東京都あきる野市上代継</v>
      </c>
    </row>
    <row r="3884" spans="1:5">
      <c r="A3884">
        <v>1970833</v>
      </c>
      <c r="B3884" t="s">
        <v>2137</v>
      </c>
      <c r="C3884" t="s">
        <v>5796</v>
      </c>
      <c r="D3884" t="s">
        <v>5825</v>
      </c>
      <c r="E3884" t="str">
        <f t="shared" si="60"/>
        <v>東京都あきる野市渕上</v>
      </c>
    </row>
    <row r="3885" spans="1:5">
      <c r="A3885">
        <v>1970834</v>
      </c>
      <c r="B3885" t="s">
        <v>2137</v>
      </c>
      <c r="C3885" t="s">
        <v>5796</v>
      </c>
      <c r="D3885" t="s">
        <v>5822</v>
      </c>
      <c r="E3885" t="str">
        <f t="shared" si="60"/>
        <v>東京都あきる野市引田</v>
      </c>
    </row>
    <row r="3886" spans="1:5">
      <c r="A3886">
        <v>1980000</v>
      </c>
      <c r="B3886" t="s">
        <v>2137</v>
      </c>
      <c r="C3886" t="s">
        <v>5482</v>
      </c>
      <c r="D3886" t="s">
        <v>7</v>
      </c>
      <c r="E3886" t="str">
        <f t="shared" si="60"/>
        <v>東京都青梅市</v>
      </c>
    </row>
    <row r="3887" spans="1:5">
      <c r="A3887">
        <v>1980000</v>
      </c>
      <c r="B3887" t="s">
        <v>2137</v>
      </c>
      <c r="C3887" t="s">
        <v>5868</v>
      </c>
      <c r="D3887" t="s">
        <v>7</v>
      </c>
      <c r="E3887" t="str">
        <f t="shared" si="60"/>
        <v>東京都西多摩郡奥多摩町</v>
      </c>
    </row>
    <row r="3888" spans="1:5">
      <c r="A3888">
        <v>1980001</v>
      </c>
      <c r="B3888" t="s">
        <v>2137</v>
      </c>
      <c r="C3888" t="s">
        <v>5482</v>
      </c>
      <c r="D3888" t="s">
        <v>5501</v>
      </c>
      <c r="E3888" t="str">
        <f t="shared" si="60"/>
        <v>東京都青梅市成木</v>
      </c>
    </row>
    <row r="3889" spans="1:5">
      <c r="A3889">
        <v>1980002</v>
      </c>
      <c r="B3889" t="s">
        <v>2137</v>
      </c>
      <c r="C3889" t="s">
        <v>5482</v>
      </c>
      <c r="D3889" t="s">
        <v>4602</v>
      </c>
      <c r="E3889" t="str">
        <f t="shared" si="60"/>
        <v>東京都青梅市富岡</v>
      </c>
    </row>
    <row r="3890" spans="1:5">
      <c r="A3890">
        <v>1980003</v>
      </c>
      <c r="B3890" t="s">
        <v>2137</v>
      </c>
      <c r="C3890" t="s">
        <v>5482</v>
      </c>
      <c r="D3890" t="s">
        <v>5488</v>
      </c>
      <c r="E3890" t="str">
        <f t="shared" si="60"/>
        <v>東京都青梅市小曾木</v>
      </c>
    </row>
    <row r="3891" spans="1:5">
      <c r="A3891">
        <v>1980004</v>
      </c>
      <c r="B3891" t="s">
        <v>2137</v>
      </c>
      <c r="C3891" t="s">
        <v>5482</v>
      </c>
      <c r="D3891" t="s">
        <v>5503</v>
      </c>
      <c r="E3891" t="str">
        <f t="shared" si="60"/>
        <v>東京都青梅市根ケ布</v>
      </c>
    </row>
    <row r="3892" spans="1:5">
      <c r="A3892">
        <v>1980005</v>
      </c>
      <c r="B3892" t="s">
        <v>2137</v>
      </c>
      <c r="C3892" t="s">
        <v>5482</v>
      </c>
      <c r="D3892" t="s">
        <v>5492</v>
      </c>
      <c r="E3892" t="str">
        <f t="shared" si="60"/>
        <v>東京都青梅市黒沢</v>
      </c>
    </row>
    <row r="3893" spans="1:5">
      <c r="A3893">
        <v>1980011</v>
      </c>
      <c r="B3893" t="s">
        <v>2137</v>
      </c>
      <c r="C3893" t="s">
        <v>5482</v>
      </c>
      <c r="D3893" t="s">
        <v>5495</v>
      </c>
      <c r="E3893" t="str">
        <f t="shared" si="60"/>
        <v>東京都青梅市塩船</v>
      </c>
    </row>
    <row r="3894" spans="1:5">
      <c r="A3894">
        <v>1980012</v>
      </c>
      <c r="B3894" t="s">
        <v>2137</v>
      </c>
      <c r="C3894" t="s">
        <v>5482</v>
      </c>
      <c r="D3894" t="s">
        <v>5516</v>
      </c>
      <c r="E3894" t="str">
        <f t="shared" si="60"/>
        <v>東京都青梅市谷野</v>
      </c>
    </row>
    <row r="3895" spans="1:5">
      <c r="A3895">
        <v>1980013</v>
      </c>
      <c r="B3895" t="s">
        <v>2137</v>
      </c>
      <c r="C3895" t="s">
        <v>5482</v>
      </c>
      <c r="D3895" t="s">
        <v>5491</v>
      </c>
      <c r="E3895" t="str">
        <f t="shared" si="60"/>
        <v>東京都青梅市木野下</v>
      </c>
    </row>
    <row r="3896" spans="1:5">
      <c r="A3896">
        <v>1980014</v>
      </c>
      <c r="B3896" t="s">
        <v>2137</v>
      </c>
      <c r="C3896" t="s">
        <v>5482</v>
      </c>
      <c r="D3896" t="s">
        <v>5145</v>
      </c>
      <c r="E3896" t="str">
        <f t="shared" si="60"/>
        <v>東京都青梅市大門</v>
      </c>
    </row>
    <row r="3897" spans="1:5">
      <c r="A3897">
        <v>1980015</v>
      </c>
      <c r="B3897" t="s">
        <v>2137</v>
      </c>
      <c r="C3897" t="s">
        <v>5482</v>
      </c>
      <c r="D3897" t="s">
        <v>5509</v>
      </c>
      <c r="E3897" t="str">
        <f t="shared" si="60"/>
        <v>東京都青梅市吹上</v>
      </c>
    </row>
    <row r="3898" spans="1:5">
      <c r="A3898">
        <v>1980021</v>
      </c>
      <c r="B3898" t="s">
        <v>2137</v>
      </c>
      <c r="C3898" t="s">
        <v>5482</v>
      </c>
      <c r="D3898" t="s">
        <v>5485</v>
      </c>
      <c r="E3898" t="str">
        <f t="shared" si="60"/>
        <v>東京都青梅市今寺</v>
      </c>
    </row>
    <row r="3899" spans="1:5">
      <c r="A3899">
        <v>1980022</v>
      </c>
      <c r="B3899" t="s">
        <v>2137</v>
      </c>
      <c r="C3899" t="s">
        <v>5482</v>
      </c>
      <c r="D3899" t="s">
        <v>5510</v>
      </c>
      <c r="E3899" t="str">
        <f t="shared" si="60"/>
        <v>東京都青梅市藤橋</v>
      </c>
    </row>
    <row r="3900" spans="1:5">
      <c r="A3900">
        <v>1980023</v>
      </c>
      <c r="B3900" t="s">
        <v>2137</v>
      </c>
      <c r="C3900" t="s">
        <v>5482</v>
      </c>
      <c r="D3900" t="s">
        <v>5484</v>
      </c>
      <c r="E3900" t="str">
        <f t="shared" si="60"/>
        <v>東京都青梅市今井</v>
      </c>
    </row>
    <row r="3901" spans="1:5">
      <c r="A3901">
        <v>1980024</v>
      </c>
      <c r="B3901" t="s">
        <v>2137</v>
      </c>
      <c r="C3901" t="s">
        <v>5482</v>
      </c>
      <c r="D3901" t="s">
        <v>98</v>
      </c>
      <c r="E3901" t="str">
        <f t="shared" si="60"/>
        <v>東京都青梅市新町</v>
      </c>
    </row>
    <row r="3902" spans="1:5">
      <c r="A3902">
        <v>1980025</v>
      </c>
      <c r="B3902" t="s">
        <v>2137</v>
      </c>
      <c r="C3902" t="s">
        <v>5482</v>
      </c>
      <c r="D3902" t="s">
        <v>33</v>
      </c>
      <c r="E3902" t="str">
        <f t="shared" si="60"/>
        <v>東京都青梅市末広町</v>
      </c>
    </row>
    <row r="3903" spans="1:5">
      <c r="A3903">
        <v>1980031</v>
      </c>
      <c r="B3903" t="s">
        <v>2137</v>
      </c>
      <c r="C3903" t="s">
        <v>5482</v>
      </c>
      <c r="D3903" t="s">
        <v>645</v>
      </c>
      <c r="E3903" t="str">
        <f t="shared" si="60"/>
        <v>東京都青梅市師岡町</v>
      </c>
    </row>
    <row r="3904" spans="1:5">
      <c r="A3904">
        <v>1980032</v>
      </c>
      <c r="B3904" t="s">
        <v>2137</v>
      </c>
      <c r="C3904" t="s">
        <v>5482</v>
      </c>
      <c r="D3904" t="s">
        <v>5504</v>
      </c>
      <c r="E3904" t="str">
        <f t="shared" si="60"/>
        <v>東京都青梅市野上町</v>
      </c>
    </row>
    <row r="3905" spans="1:5">
      <c r="A3905">
        <v>1980036</v>
      </c>
      <c r="B3905" t="s">
        <v>2137</v>
      </c>
      <c r="C3905" t="s">
        <v>5482</v>
      </c>
      <c r="D3905" t="s">
        <v>5490</v>
      </c>
      <c r="E3905" t="str">
        <f t="shared" ref="E3905:E3968" si="61">IF(D3905="以下に掲載がない場合",B3905&amp;C3905,B3905&amp;C3905&amp;D3905)</f>
        <v>東京都青梅市河辺町</v>
      </c>
    </row>
    <row r="3906" spans="1:5">
      <c r="A3906">
        <v>1980041</v>
      </c>
      <c r="B3906" t="s">
        <v>2137</v>
      </c>
      <c r="C3906" t="s">
        <v>5482</v>
      </c>
      <c r="D3906" t="s">
        <v>5489</v>
      </c>
      <c r="E3906" t="str">
        <f t="shared" si="61"/>
        <v>東京都青梅市勝沼</v>
      </c>
    </row>
    <row r="3907" spans="1:5">
      <c r="A3907">
        <v>1980042</v>
      </c>
      <c r="B3907" t="s">
        <v>2137</v>
      </c>
      <c r="C3907" t="s">
        <v>5482</v>
      </c>
      <c r="D3907" t="s">
        <v>5507</v>
      </c>
      <c r="E3907" t="str">
        <f t="shared" si="61"/>
        <v>東京都青梅市東青梅</v>
      </c>
    </row>
    <row r="3908" spans="1:5">
      <c r="A3908">
        <v>1980043</v>
      </c>
      <c r="B3908" t="s">
        <v>2137</v>
      </c>
      <c r="C3908" t="s">
        <v>5482</v>
      </c>
      <c r="D3908" t="s">
        <v>5498</v>
      </c>
      <c r="E3908" t="str">
        <f t="shared" si="61"/>
        <v>東京都青梅市千ケ瀬町</v>
      </c>
    </row>
    <row r="3909" spans="1:5">
      <c r="A3909">
        <v>1980044</v>
      </c>
      <c r="B3909" t="s">
        <v>2137</v>
      </c>
      <c r="C3909" t="s">
        <v>5482</v>
      </c>
      <c r="D3909" t="s">
        <v>5502</v>
      </c>
      <c r="E3909" t="str">
        <f t="shared" si="61"/>
        <v>東京都青梅市西分町</v>
      </c>
    </row>
    <row r="3910" spans="1:5">
      <c r="A3910">
        <v>1980046</v>
      </c>
      <c r="B3910" t="s">
        <v>2137</v>
      </c>
      <c r="C3910" t="s">
        <v>5482</v>
      </c>
      <c r="D3910" t="s">
        <v>5508</v>
      </c>
      <c r="E3910" t="str">
        <f t="shared" si="61"/>
        <v>東京都青梅市日向和田</v>
      </c>
    </row>
    <row r="3911" spans="1:5">
      <c r="A3911">
        <v>1980051</v>
      </c>
      <c r="B3911" t="s">
        <v>2137</v>
      </c>
      <c r="C3911" t="s">
        <v>5482</v>
      </c>
      <c r="D3911" t="s">
        <v>5499</v>
      </c>
      <c r="E3911" t="str">
        <f t="shared" si="61"/>
        <v>東京都青梅市友田町</v>
      </c>
    </row>
    <row r="3912" spans="1:5">
      <c r="A3912">
        <v>1980052</v>
      </c>
      <c r="B3912" t="s">
        <v>2137</v>
      </c>
      <c r="C3912" t="s">
        <v>5482</v>
      </c>
      <c r="D3912" t="s">
        <v>5500</v>
      </c>
      <c r="E3912" t="str">
        <f t="shared" si="61"/>
        <v>東京都青梅市長淵</v>
      </c>
    </row>
    <row r="3913" spans="1:5">
      <c r="A3913">
        <v>1980053</v>
      </c>
      <c r="B3913" t="s">
        <v>2137</v>
      </c>
      <c r="C3913" t="s">
        <v>5482</v>
      </c>
      <c r="D3913" t="s">
        <v>5493</v>
      </c>
      <c r="E3913" t="str">
        <f t="shared" si="61"/>
        <v>東京都青梅市駒木町</v>
      </c>
    </row>
    <row r="3914" spans="1:5">
      <c r="A3914">
        <v>1980061</v>
      </c>
      <c r="B3914" t="s">
        <v>2137</v>
      </c>
      <c r="C3914" t="s">
        <v>5482</v>
      </c>
      <c r="D3914" t="s">
        <v>5506</v>
      </c>
      <c r="E3914" t="str">
        <f t="shared" si="61"/>
        <v>東京都青梅市畑中</v>
      </c>
    </row>
    <row r="3915" spans="1:5">
      <c r="A3915">
        <v>1980062</v>
      </c>
      <c r="B3915" t="s">
        <v>2137</v>
      </c>
      <c r="C3915" t="s">
        <v>5482</v>
      </c>
      <c r="D3915" t="s">
        <v>5518</v>
      </c>
      <c r="E3915" t="str">
        <f t="shared" si="61"/>
        <v>東京都青梅市和田町</v>
      </c>
    </row>
    <row r="3916" spans="1:5">
      <c r="A3916">
        <v>1980063</v>
      </c>
      <c r="B3916" t="s">
        <v>2137</v>
      </c>
      <c r="C3916" t="s">
        <v>5482</v>
      </c>
      <c r="D3916" t="s">
        <v>5505</v>
      </c>
      <c r="E3916" t="str">
        <f t="shared" si="61"/>
        <v>東京都青梅市梅郷</v>
      </c>
    </row>
    <row r="3917" spans="1:5">
      <c r="A3917">
        <v>1980064</v>
      </c>
      <c r="B3917" t="s">
        <v>2137</v>
      </c>
      <c r="C3917" t="s">
        <v>5482</v>
      </c>
      <c r="D3917" t="s">
        <v>5517</v>
      </c>
      <c r="E3917" t="str">
        <f t="shared" si="61"/>
        <v>東京都青梅市柚木町</v>
      </c>
    </row>
    <row r="3918" spans="1:5">
      <c r="A3918">
        <v>1980081</v>
      </c>
      <c r="B3918" t="s">
        <v>2137</v>
      </c>
      <c r="C3918" t="s">
        <v>5482</v>
      </c>
      <c r="D3918" t="s">
        <v>538</v>
      </c>
      <c r="E3918" t="str">
        <f t="shared" si="61"/>
        <v>東京都青梅市上町</v>
      </c>
    </row>
    <row r="3919" spans="1:5">
      <c r="A3919">
        <v>1980082</v>
      </c>
      <c r="B3919" t="s">
        <v>2137</v>
      </c>
      <c r="C3919" t="s">
        <v>5482</v>
      </c>
      <c r="D3919" t="s">
        <v>5152</v>
      </c>
      <c r="E3919" t="str">
        <f t="shared" si="61"/>
        <v>東京都青梅市仲町</v>
      </c>
    </row>
    <row r="3920" spans="1:5">
      <c r="A3920">
        <v>1980083</v>
      </c>
      <c r="B3920" t="s">
        <v>2137</v>
      </c>
      <c r="C3920" t="s">
        <v>5482</v>
      </c>
      <c r="D3920" t="s">
        <v>393</v>
      </c>
      <c r="E3920" t="str">
        <f t="shared" si="61"/>
        <v>東京都青梅市本町</v>
      </c>
    </row>
    <row r="3921" spans="1:5">
      <c r="A3921">
        <v>1980084</v>
      </c>
      <c r="B3921" t="s">
        <v>2137</v>
      </c>
      <c r="C3921" t="s">
        <v>5482</v>
      </c>
      <c r="D3921" t="s">
        <v>5496</v>
      </c>
      <c r="E3921" t="str">
        <f t="shared" si="61"/>
        <v>東京都青梅市住江町</v>
      </c>
    </row>
    <row r="3922" spans="1:5">
      <c r="A3922">
        <v>1980085</v>
      </c>
      <c r="B3922" t="s">
        <v>2137</v>
      </c>
      <c r="C3922" t="s">
        <v>5482</v>
      </c>
      <c r="D3922" t="s">
        <v>5497</v>
      </c>
      <c r="E3922" t="str">
        <f t="shared" si="61"/>
        <v>東京都青梅市滝ノ上町</v>
      </c>
    </row>
    <row r="3923" spans="1:5">
      <c r="A3923">
        <v>1980086</v>
      </c>
      <c r="B3923" t="s">
        <v>2137</v>
      </c>
      <c r="C3923" t="s">
        <v>5482</v>
      </c>
      <c r="D3923" t="s">
        <v>5487</v>
      </c>
      <c r="E3923" t="str">
        <f t="shared" si="61"/>
        <v>東京都青梅市大柳町</v>
      </c>
    </row>
    <row r="3924" spans="1:5">
      <c r="A3924">
        <v>1980087</v>
      </c>
      <c r="B3924" t="s">
        <v>2137</v>
      </c>
      <c r="C3924" t="s">
        <v>5482</v>
      </c>
      <c r="D3924" t="s">
        <v>5483</v>
      </c>
      <c r="E3924" t="str">
        <f t="shared" si="61"/>
        <v>東京都青梅市天ケ瀬町</v>
      </c>
    </row>
    <row r="3925" spans="1:5">
      <c r="A3925">
        <v>1980088</v>
      </c>
      <c r="B3925" t="s">
        <v>2137</v>
      </c>
      <c r="C3925" t="s">
        <v>5482</v>
      </c>
      <c r="D3925" t="s">
        <v>5486</v>
      </c>
      <c r="E3925" t="str">
        <f t="shared" si="61"/>
        <v>東京都青梅市裏宿町</v>
      </c>
    </row>
    <row r="3926" spans="1:5">
      <c r="A3926">
        <v>1980089</v>
      </c>
      <c r="B3926" t="s">
        <v>2137</v>
      </c>
      <c r="C3926" t="s">
        <v>5482</v>
      </c>
      <c r="D3926" t="s">
        <v>5515</v>
      </c>
      <c r="E3926" t="str">
        <f t="shared" si="61"/>
        <v>東京都青梅市森下町</v>
      </c>
    </row>
    <row r="3927" spans="1:5">
      <c r="A3927">
        <v>1980101</v>
      </c>
      <c r="B3927" t="s">
        <v>2137</v>
      </c>
      <c r="C3927" t="s">
        <v>5868</v>
      </c>
      <c r="D3927" t="s">
        <v>5871</v>
      </c>
      <c r="E3927" t="str">
        <f t="shared" si="61"/>
        <v>東京都西多摩郡奥多摩町大丹波</v>
      </c>
    </row>
    <row r="3928" spans="1:5">
      <c r="A3928">
        <v>1980102</v>
      </c>
      <c r="B3928" t="s">
        <v>2137</v>
      </c>
      <c r="C3928" t="s">
        <v>5868</v>
      </c>
      <c r="D3928" t="s">
        <v>5872</v>
      </c>
      <c r="E3928" t="str">
        <f t="shared" si="61"/>
        <v>東京都西多摩郡奥多摩町川井</v>
      </c>
    </row>
    <row r="3929" spans="1:5">
      <c r="A3929">
        <v>1980103</v>
      </c>
      <c r="B3929" t="s">
        <v>2137</v>
      </c>
      <c r="C3929" t="s">
        <v>5868</v>
      </c>
      <c r="D3929" t="s">
        <v>5870</v>
      </c>
      <c r="E3929" t="str">
        <f t="shared" si="61"/>
        <v>東京都西多摩郡奥多摩町梅沢</v>
      </c>
    </row>
    <row r="3930" spans="1:5">
      <c r="A3930">
        <v>1980104</v>
      </c>
      <c r="B3930" t="s">
        <v>2137</v>
      </c>
      <c r="C3930" t="s">
        <v>5868</v>
      </c>
      <c r="D3930" t="s">
        <v>5876</v>
      </c>
      <c r="E3930" t="str">
        <f t="shared" si="61"/>
        <v>東京都西多摩郡奥多摩町丹三郎</v>
      </c>
    </row>
    <row r="3931" spans="1:5">
      <c r="A3931">
        <v>1980105</v>
      </c>
      <c r="B3931" t="s">
        <v>2137</v>
      </c>
      <c r="C3931" t="s">
        <v>5868</v>
      </c>
      <c r="D3931" t="s">
        <v>5874</v>
      </c>
      <c r="E3931" t="str">
        <f t="shared" si="61"/>
        <v>東京都西多摩郡奥多摩町小丹波</v>
      </c>
    </row>
    <row r="3932" spans="1:5">
      <c r="A3932">
        <v>1980106</v>
      </c>
      <c r="B3932" t="s">
        <v>2137</v>
      </c>
      <c r="C3932" t="s">
        <v>5868</v>
      </c>
      <c r="D3932" t="s">
        <v>1825</v>
      </c>
      <c r="E3932" t="str">
        <f t="shared" si="61"/>
        <v>東京都西多摩郡奥多摩町棚沢</v>
      </c>
    </row>
    <row r="3933" spans="1:5">
      <c r="A3933">
        <v>1980107</v>
      </c>
      <c r="B3933" t="s">
        <v>2137</v>
      </c>
      <c r="C3933" t="s">
        <v>5868</v>
      </c>
      <c r="D3933" t="s">
        <v>5875</v>
      </c>
      <c r="E3933" t="str">
        <f t="shared" si="61"/>
        <v>東京都西多摩郡奥多摩町白丸</v>
      </c>
    </row>
    <row r="3934" spans="1:5">
      <c r="A3934">
        <v>1980171</v>
      </c>
      <c r="B3934" t="s">
        <v>2137</v>
      </c>
      <c r="C3934" t="s">
        <v>5482</v>
      </c>
      <c r="D3934" t="s">
        <v>5511</v>
      </c>
      <c r="E3934" t="str">
        <f t="shared" si="61"/>
        <v>東京都青梅市二俣尾</v>
      </c>
    </row>
    <row r="3935" spans="1:5">
      <c r="A3935">
        <v>1980172</v>
      </c>
      <c r="B3935" t="s">
        <v>2137</v>
      </c>
      <c r="C3935" t="s">
        <v>5482</v>
      </c>
      <c r="D3935" t="s">
        <v>5494</v>
      </c>
      <c r="E3935" t="str">
        <f t="shared" si="61"/>
        <v>東京都青梅市沢井</v>
      </c>
    </row>
    <row r="3936" spans="1:5">
      <c r="A3936">
        <v>1980173</v>
      </c>
      <c r="B3936" t="s">
        <v>2137</v>
      </c>
      <c r="C3936" t="s">
        <v>5482</v>
      </c>
      <c r="D3936" t="s">
        <v>5514</v>
      </c>
      <c r="E3936" t="str">
        <f t="shared" si="61"/>
        <v>東京都青梅市御岳本町</v>
      </c>
    </row>
    <row r="3937" spans="1:5">
      <c r="A3937">
        <v>1980174</v>
      </c>
      <c r="B3937" t="s">
        <v>2137</v>
      </c>
      <c r="C3937" t="s">
        <v>5482</v>
      </c>
      <c r="D3937" t="s">
        <v>5512</v>
      </c>
      <c r="E3937" t="str">
        <f t="shared" si="61"/>
        <v>東京都青梅市御岳</v>
      </c>
    </row>
    <row r="3938" spans="1:5">
      <c r="A3938">
        <v>1980175</v>
      </c>
      <c r="B3938" t="s">
        <v>2137</v>
      </c>
      <c r="C3938" t="s">
        <v>5482</v>
      </c>
      <c r="D3938" t="s">
        <v>5513</v>
      </c>
      <c r="E3938" t="str">
        <f t="shared" si="61"/>
        <v>東京都青梅市御岳山</v>
      </c>
    </row>
    <row r="3939" spans="1:5">
      <c r="A3939">
        <v>1980211</v>
      </c>
      <c r="B3939" t="s">
        <v>2137</v>
      </c>
      <c r="C3939" t="s">
        <v>5868</v>
      </c>
      <c r="D3939" t="s">
        <v>5878</v>
      </c>
      <c r="E3939" t="str">
        <f t="shared" si="61"/>
        <v>東京都西多摩郡奥多摩町日原</v>
      </c>
    </row>
    <row r="3940" spans="1:5">
      <c r="A3940">
        <v>1980212</v>
      </c>
      <c r="B3940" t="s">
        <v>2137</v>
      </c>
      <c r="C3940" t="s">
        <v>5868</v>
      </c>
      <c r="D3940" t="s">
        <v>5880</v>
      </c>
      <c r="E3940" t="str">
        <f t="shared" si="61"/>
        <v>東京都西多摩郡奥多摩町氷川</v>
      </c>
    </row>
    <row r="3941" spans="1:5">
      <c r="A3941">
        <v>1980213</v>
      </c>
      <c r="B3941" t="s">
        <v>2137</v>
      </c>
      <c r="C3941" t="s">
        <v>5868</v>
      </c>
      <c r="D3941" t="s">
        <v>5869</v>
      </c>
      <c r="E3941" t="str">
        <f t="shared" si="61"/>
        <v>東京都西多摩郡奥多摩町海沢</v>
      </c>
    </row>
    <row r="3942" spans="1:5">
      <c r="A3942">
        <v>1980221</v>
      </c>
      <c r="B3942" t="s">
        <v>2137</v>
      </c>
      <c r="C3942" t="s">
        <v>5868</v>
      </c>
      <c r="D3942" t="s">
        <v>5877</v>
      </c>
      <c r="E3942" t="str">
        <f t="shared" si="61"/>
        <v>東京都西多摩郡奥多摩町留浦</v>
      </c>
    </row>
    <row r="3943" spans="1:5">
      <c r="A3943">
        <v>1980222</v>
      </c>
      <c r="B3943" t="s">
        <v>2137</v>
      </c>
      <c r="C3943" t="s">
        <v>5868</v>
      </c>
      <c r="D3943" t="s">
        <v>2049</v>
      </c>
      <c r="E3943" t="str">
        <f t="shared" si="61"/>
        <v>東京都西多摩郡奥多摩町境</v>
      </c>
    </row>
    <row r="3944" spans="1:5">
      <c r="A3944">
        <v>1980223</v>
      </c>
      <c r="B3944" t="s">
        <v>2137</v>
      </c>
      <c r="C3944" t="s">
        <v>5868</v>
      </c>
      <c r="D3944" t="s">
        <v>5879</v>
      </c>
      <c r="E3944" t="str">
        <f t="shared" si="61"/>
        <v>東京都西多摩郡奥多摩町原</v>
      </c>
    </row>
    <row r="3945" spans="1:5">
      <c r="A3945">
        <v>1980224</v>
      </c>
      <c r="B3945" t="s">
        <v>2137</v>
      </c>
      <c r="C3945" t="s">
        <v>5868</v>
      </c>
      <c r="D3945" t="s">
        <v>1407</v>
      </c>
      <c r="E3945" t="str">
        <f t="shared" si="61"/>
        <v>東京都西多摩郡奥多摩町河内</v>
      </c>
    </row>
    <row r="3946" spans="1:5">
      <c r="A3946">
        <v>1980225</v>
      </c>
      <c r="B3946" t="s">
        <v>2137</v>
      </c>
      <c r="C3946" t="s">
        <v>5868</v>
      </c>
      <c r="D3946" t="s">
        <v>5873</v>
      </c>
      <c r="E3946" t="str">
        <f t="shared" si="61"/>
        <v>東京都西多摩郡奥多摩町川野</v>
      </c>
    </row>
    <row r="3947" spans="1:5">
      <c r="A3947">
        <v>2010000</v>
      </c>
      <c r="B3947" t="s">
        <v>2137</v>
      </c>
      <c r="C3947" t="s">
        <v>5704</v>
      </c>
      <c r="D3947" t="s">
        <v>7</v>
      </c>
      <c r="E3947" t="str">
        <f t="shared" si="61"/>
        <v>東京都狛江市</v>
      </c>
    </row>
    <row r="3948" spans="1:5">
      <c r="A3948">
        <v>2010001</v>
      </c>
      <c r="B3948" t="s">
        <v>2137</v>
      </c>
      <c r="C3948" t="s">
        <v>5704</v>
      </c>
      <c r="D3948" t="s">
        <v>1140</v>
      </c>
      <c r="E3948" t="str">
        <f t="shared" si="61"/>
        <v>東京都狛江市西野川</v>
      </c>
    </row>
    <row r="3949" spans="1:5">
      <c r="A3949">
        <v>2010002</v>
      </c>
      <c r="B3949" t="s">
        <v>2137</v>
      </c>
      <c r="C3949" t="s">
        <v>5704</v>
      </c>
      <c r="D3949" t="s">
        <v>1093</v>
      </c>
      <c r="E3949" t="str">
        <f t="shared" si="61"/>
        <v>東京都狛江市東野川</v>
      </c>
    </row>
    <row r="3950" spans="1:5">
      <c r="A3950">
        <v>2010003</v>
      </c>
      <c r="B3950" t="s">
        <v>2137</v>
      </c>
      <c r="C3950" t="s">
        <v>5704</v>
      </c>
      <c r="D3950" t="s">
        <v>5705</v>
      </c>
      <c r="E3950" t="str">
        <f t="shared" si="61"/>
        <v>東京都狛江市和泉本町</v>
      </c>
    </row>
    <row r="3951" spans="1:5">
      <c r="A3951">
        <v>2010004</v>
      </c>
      <c r="B3951" t="s">
        <v>2137</v>
      </c>
      <c r="C3951" t="s">
        <v>5704</v>
      </c>
      <c r="D3951" t="s">
        <v>5708</v>
      </c>
      <c r="E3951" t="str">
        <f t="shared" si="61"/>
        <v>東京都狛江市岩戸北</v>
      </c>
    </row>
    <row r="3952" spans="1:5">
      <c r="A3952">
        <v>2010005</v>
      </c>
      <c r="B3952" t="s">
        <v>2137</v>
      </c>
      <c r="C3952" t="s">
        <v>5704</v>
      </c>
      <c r="D3952" t="s">
        <v>5707</v>
      </c>
      <c r="E3952" t="str">
        <f t="shared" si="61"/>
        <v>東京都狛江市岩戸南</v>
      </c>
    </row>
    <row r="3953" spans="1:5">
      <c r="A3953">
        <v>2010011</v>
      </c>
      <c r="B3953" t="s">
        <v>2137</v>
      </c>
      <c r="C3953" t="s">
        <v>5704</v>
      </c>
      <c r="D3953" t="s">
        <v>5711</v>
      </c>
      <c r="E3953" t="str">
        <f t="shared" si="61"/>
        <v>東京都狛江市西和泉</v>
      </c>
    </row>
    <row r="3954" spans="1:5">
      <c r="A3954">
        <v>2010012</v>
      </c>
      <c r="B3954" t="s">
        <v>2137</v>
      </c>
      <c r="C3954" t="s">
        <v>5704</v>
      </c>
      <c r="D3954" t="s">
        <v>5710</v>
      </c>
      <c r="E3954" t="str">
        <f t="shared" si="61"/>
        <v>東京都狛江市中和泉</v>
      </c>
    </row>
    <row r="3955" spans="1:5">
      <c r="A3955">
        <v>2010013</v>
      </c>
      <c r="B3955" t="s">
        <v>2137</v>
      </c>
      <c r="C3955" t="s">
        <v>5704</v>
      </c>
      <c r="D3955" t="s">
        <v>5713</v>
      </c>
      <c r="E3955" t="str">
        <f t="shared" si="61"/>
        <v>東京都狛江市元和泉</v>
      </c>
    </row>
    <row r="3956" spans="1:5">
      <c r="A3956">
        <v>2010014</v>
      </c>
      <c r="B3956" t="s">
        <v>2137</v>
      </c>
      <c r="C3956" t="s">
        <v>5704</v>
      </c>
      <c r="D3956" t="s">
        <v>5712</v>
      </c>
      <c r="E3956" t="str">
        <f t="shared" si="61"/>
        <v>東京都狛江市東和泉</v>
      </c>
    </row>
    <row r="3957" spans="1:5">
      <c r="A3957">
        <v>2010015</v>
      </c>
      <c r="B3957" t="s">
        <v>2137</v>
      </c>
      <c r="C3957" t="s">
        <v>5704</v>
      </c>
      <c r="D3957" t="s">
        <v>5706</v>
      </c>
      <c r="E3957" t="str">
        <f t="shared" si="61"/>
        <v>東京都狛江市猪方</v>
      </c>
    </row>
    <row r="3958" spans="1:5">
      <c r="A3958">
        <v>2010016</v>
      </c>
      <c r="B3958" t="s">
        <v>2137</v>
      </c>
      <c r="C3958" t="s">
        <v>5704</v>
      </c>
      <c r="D3958" t="s">
        <v>5709</v>
      </c>
      <c r="E3958" t="str">
        <f t="shared" si="61"/>
        <v>東京都狛江市駒井町</v>
      </c>
    </row>
    <row r="3959" spans="1:5">
      <c r="A3959">
        <v>2020000</v>
      </c>
      <c r="B3959" t="s">
        <v>2137</v>
      </c>
      <c r="C3959" t="s">
        <v>5828</v>
      </c>
      <c r="D3959" t="s">
        <v>7</v>
      </c>
      <c r="E3959" t="str">
        <f t="shared" si="61"/>
        <v>東京都西東京市</v>
      </c>
    </row>
    <row r="3960" spans="1:5">
      <c r="A3960">
        <v>2020001</v>
      </c>
      <c r="B3960" t="s">
        <v>2137</v>
      </c>
      <c r="C3960" t="s">
        <v>5828</v>
      </c>
      <c r="D3960" t="s">
        <v>1698</v>
      </c>
      <c r="E3960" t="str">
        <f t="shared" si="61"/>
        <v>東京都西東京市ひばりが丘</v>
      </c>
    </row>
    <row r="3961" spans="1:5">
      <c r="A3961">
        <v>2020002</v>
      </c>
      <c r="B3961" t="s">
        <v>2137</v>
      </c>
      <c r="C3961" t="s">
        <v>5828</v>
      </c>
      <c r="D3961" t="s">
        <v>5834</v>
      </c>
      <c r="E3961" t="str">
        <f t="shared" si="61"/>
        <v>東京都西東京市ひばりが丘北</v>
      </c>
    </row>
    <row r="3962" spans="1:5">
      <c r="A3962">
        <v>2020003</v>
      </c>
      <c r="B3962" t="s">
        <v>2137</v>
      </c>
      <c r="C3962" t="s">
        <v>5828</v>
      </c>
      <c r="D3962" t="s">
        <v>772</v>
      </c>
      <c r="E3962" t="str">
        <f t="shared" si="61"/>
        <v>東京都西東京市北町</v>
      </c>
    </row>
    <row r="3963" spans="1:5">
      <c r="A3963">
        <v>2020004</v>
      </c>
      <c r="B3963" t="s">
        <v>2137</v>
      </c>
      <c r="C3963" t="s">
        <v>5828</v>
      </c>
      <c r="D3963" t="s">
        <v>5831</v>
      </c>
      <c r="E3963" t="str">
        <f t="shared" si="61"/>
        <v>東京都西東京市下保谷</v>
      </c>
    </row>
    <row r="3964" spans="1:5">
      <c r="A3964">
        <v>2020005</v>
      </c>
      <c r="B3964" t="s">
        <v>2137</v>
      </c>
      <c r="C3964" t="s">
        <v>5828</v>
      </c>
      <c r="D3964" t="s">
        <v>356</v>
      </c>
      <c r="E3964" t="str">
        <f t="shared" si="61"/>
        <v>東京都西東京市住吉町</v>
      </c>
    </row>
    <row r="3965" spans="1:5">
      <c r="A3965">
        <v>2020006</v>
      </c>
      <c r="B3965" t="s">
        <v>2137</v>
      </c>
      <c r="C3965" t="s">
        <v>5828</v>
      </c>
      <c r="D3965" t="s">
        <v>86</v>
      </c>
      <c r="E3965" t="str">
        <f t="shared" si="61"/>
        <v>東京都西東京市栄町</v>
      </c>
    </row>
    <row r="3966" spans="1:5">
      <c r="A3966">
        <v>2020011</v>
      </c>
      <c r="B3966" t="s">
        <v>2137</v>
      </c>
      <c r="C3966" t="s">
        <v>5828</v>
      </c>
      <c r="D3966" t="s">
        <v>63</v>
      </c>
      <c r="E3966" t="str">
        <f t="shared" si="61"/>
        <v>東京都西東京市泉町</v>
      </c>
    </row>
    <row r="3967" spans="1:5">
      <c r="A3967">
        <v>2020012</v>
      </c>
      <c r="B3967" t="s">
        <v>2137</v>
      </c>
      <c r="C3967" t="s">
        <v>5828</v>
      </c>
      <c r="D3967" t="s">
        <v>557</v>
      </c>
      <c r="E3967" t="str">
        <f t="shared" si="61"/>
        <v>東京都西東京市東町</v>
      </c>
    </row>
    <row r="3968" spans="1:5">
      <c r="A3968">
        <v>2020013</v>
      </c>
      <c r="B3968" t="s">
        <v>2137</v>
      </c>
      <c r="C3968" t="s">
        <v>5828</v>
      </c>
      <c r="D3968" t="s">
        <v>1639</v>
      </c>
      <c r="E3968" t="str">
        <f t="shared" si="61"/>
        <v>東京都西東京市中町</v>
      </c>
    </row>
    <row r="3969" spans="1:5">
      <c r="A3969">
        <v>2020014</v>
      </c>
      <c r="B3969" t="s">
        <v>2137</v>
      </c>
      <c r="C3969" t="s">
        <v>5828</v>
      </c>
      <c r="D3969" t="s">
        <v>5658</v>
      </c>
      <c r="E3969" t="str">
        <f t="shared" ref="E3969:E4032" si="62">IF(D3969="以下に掲載がない場合",B3969&amp;C3969,B3969&amp;C3969&amp;D3969)</f>
        <v>東京都西東京市富士町</v>
      </c>
    </row>
    <row r="3970" spans="1:5">
      <c r="A3970">
        <v>2020015</v>
      </c>
      <c r="B3970" t="s">
        <v>2137</v>
      </c>
      <c r="C3970" t="s">
        <v>5828</v>
      </c>
      <c r="D3970" t="s">
        <v>5835</v>
      </c>
      <c r="E3970" t="str">
        <f t="shared" si="62"/>
        <v>東京都西東京市保谷町</v>
      </c>
    </row>
    <row r="3971" spans="1:5">
      <c r="A3971">
        <v>2020021</v>
      </c>
      <c r="B3971" t="s">
        <v>2137</v>
      </c>
      <c r="C3971" t="s">
        <v>5828</v>
      </c>
      <c r="D3971" t="s">
        <v>5833</v>
      </c>
      <c r="E3971" t="str">
        <f t="shared" si="62"/>
        <v>東京都西東京市東伏見</v>
      </c>
    </row>
    <row r="3972" spans="1:5">
      <c r="A3972">
        <v>2020022</v>
      </c>
      <c r="B3972" t="s">
        <v>2137</v>
      </c>
      <c r="C3972" t="s">
        <v>5828</v>
      </c>
      <c r="D3972" t="s">
        <v>5837</v>
      </c>
      <c r="E3972" t="str">
        <f t="shared" si="62"/>
        <v>東京都西東京市柳沢</v>
      </c>
    </row>
    <row r="3973" spans="1:5">
      <c r="A3973">
        <v>2020023</v>
      </c>
      <c r="B3973" t="s">
        <v>2137</v>
      </c>
      <c r="C3973" t="s">
        <v>5828</v>
      </c>
      <c r="D3973" t="s">
        <v>98</v>
      </c>
      <c r="E3973" t="str">
        <f t="shared" si="62"/>
        <v>東京都西東京市新町</v>
      </c>
    </row>
    <row r="3974" spans="1:5">
      <c r="A3974">
        <v>2030000</v>
      </c>
      <c r="B3974" t="s">
        <v>2137</v>
      </c>
      <c r="C3974" t="s">
        <v>5735</v>
      </c>
      <c r="D3974" t="s">
        <v>7</v>
      </c>
      <c r="E3974" t="str">
        <f t="shared" si="62"/>
        <v>東京都東久留米市</v>
      </c>
    </row>
    <row r="3975" spans="1:5">
      <c r="A3975">
        <v>2030001</v>
      </c>
      <c r="B3975" t="s">
        <v>2137</v>
      </c>
      <c r="C3975" t="s">
        <v>5735</v>
      </c>
      <c r="D3975" t="s">
        <v>5736</v>
      </c>
      <c r="E3975" t="str">
        <f t="shared" si="62"/>
        <v>東京都東久留米市上の原</v>
      </c>
    </row>
    <row r="3976" spans="1:5">
      <c r="A3976">
        <v>2030002</v>
      </c>
      <c r="B3976" t="s">
        <v>2137</v>
      </c>
      <c r="C3976" t="s">
        <v>5735</v>
      </c>
      <c r="D3976" t="s">
        <v>5740</v>
      </c>
      <c r="E3976" t="str">
        <f t="shared" si="62"/>
        <v>東京都東久留米市神宝町</v>
      </c>
    </row>
    <row r="3977" spans="1:5">
      <c r="A3977">
        <v>2030003</v>
      </c>
      <c r="B3977" t="s">
        <v>2137</v>
      </c>
      <c r="C3977" t="s">
        <v>5735</v>
      </c>
      <c r="D3977" t="s">
        <v>5738</v>
      </c>
      <c r="E3977" t="str">
        <f t="shared" si="62"/>
        <v>東京都東久留米市金山町</v>
      </c>
    </row>
    <row r="3978" spans="1:5">
      <c r="A3978">
        <v>2030004</v>
      </c>
      <c r="B3978" t="s">
        <v>2137</v>
      </c>
      <c r="C3978" t="s">
        <v>5735</v>
      </c>
      <c r="D3978" t="s">
        <v>5199</v>
      </c>
      <c r="E3978" t="str">
        <f t="shared" si="62"/>
        <v>東京都東久留米市氷川台</v>
      </c>
    </row>
    <row r="3979" spans="1:5">
      <c r="A3979">
        <v>2030011</v>
      </c>
      <c r="B3979" t="s">
        <v>2137</v>
      </c>
      <c r="C3979" t="s">
        <v>5735</v>
      </c>
      <c r="D3979" t="s">
        <v>5741</v>
      </c>
      <c r="E3979" t="str">
        <f t="shared" si="62"/>
        <v>東京都東久留米市大門町</v>
      </c>
    </row>
    <row r="3980" spans="1:5">
      <c r="A3980">
        <v>2030012</v>
      </c>
      <c r="B3980" t="s">
        <v>2137</v>
      </c>
      <c r="C3980" t="s">
        <v>5735</v>
      </c>
      <c r="D3980" t="s">
        <v>153</v>
      </c>
      <c r="E3980" t="str">
        <f t="shared" si="62"/>
        <v>東京都東久留米市浅間町</v>
      </c>
    </row>
    <row r="3981" spans="1:5">
      <c r="A3981">
        <v>2030013</v>
      </c>
      <c r="B3981" t="s">
        <v>2137</v>
      </c>
      <c r="C3981" t="s">
        <v>5735</v>
      </c>
      <c r="D3981" t="s">
        <v>452</v>
      </c>
      <c r="E3981" t="str">
        <f t="shared" si="62"/>
        <v>東京都東久留米市新川町</v>
      </c>
    </row>
    <row r="3982" spans="1:5">
      <c r="A3982">
        <v>2030014</v>
      </c>
      <c r="B3982" t="s">
        <v>2137</v>
      </c>
      <c r="C3982" t="s">
        <v>5735</v>
      </c>
      <c r="D3982" t="s">
        <v>5744</v>
      </c>
      <c r="E3982" t="str">
        <f t="shared" si="62"/>
        <v>東京都東久留米市東本町</v>
      </c>
    </row>
    <row r="3983" spans="1:5">
      <c r="A3983">
        <v>2030021</v>
      </c>
      <c r="B3983" t="s">
        <v>2137</v>
      </c>
      <c r="C3983" t="s">
        <v>5735</v>
      </c>
      <c r="D3983" t="s">
        <v>5737</v>
      </c>
      <c r="E3983" t="str">
        <f t="shared" si="62"/>
        <v>東京都東久留米市学園町</v>
      </c>
    </row>
    <row r="3984" spans="1:5">
      <c r="A3984">
        <v>2030022</v>
      </c>
      <c r="B3984" t="s">
        <v>2137</v>
      </c>
      <c r="C3984" t="s">
        <v>5735</v>
      </c>
      <c r="D3984" t="s">
        <v>5745</v>
      </c>
      <c r="E3984" t="str">
        <f t="shared" si="62"/>
        <v>東京都東久留米市ひばりが丘団地</v>
      </c>
    </row>
    <row r="3985" spans="1:5">
      <c r="A3985">
        <v>2030023</v>
      </c>
      <c r="B3985" t="s">
        <v>2137</v>
      </c>
      <c r="C3985" t="s">
        <v>5735</v>
      </c>
      <c r="D3985" t="s">
        <v>5747</v>
      </c>
      <c r="E3985" t="str">
        <f t="shared" si="62"/>
        <v>東京都東久留米市南沢</v>
      </c>
    </row>
    <row r="3986" spans="1:5">
      <c r="A3986">
        <v>2030031</v>
      </c>
      <c r="B3986" t="s">
        <v>2137</v>
      </c>
      <c r="C3986" t="s">
        <v>5735</v>
      </c>
      <c r="D3986" t="s">
        <v>989</v>
      </c>
      <c r="E3986" t="str">
        <f t="shared" si="62"/>
        <v>東京都東久留米市南町</v>
      </c>
    </row>
    <row r="3987" spans="1:5">
      <c r="A3987">
        <v>2030032</v>
      </c>
      <c r="B3987" t="s">
        <v>2137</v>
      </c>
      <c r="C3987" t="s">
        <v>5735</v>
      </c>
      <c r="D3987" t="s">
        <v>5746</v>
      </c>
      <c r="E3987" t="str">
        <f t="shared" si="62"/>
        <v>東京都東久留米市前沢</v>
      </c>
    </row>
    <row r="3988" spans="1:5">
      <c r="A3988">
        <v>2030033</v>
      </c>
      <c r="B3988" t="s">
        <v>2137</v>
      </c>
      <c r="C3988" t="s">
        <v>5735</v>
      </c>
      <c r="D3988" t="s">
        <v>5742</v>
      </c>
      <c r="E3988" t="str">
        <f t="shared" si="62"/>
        <v>東京都東久留米市滝山</v>
      </c>
    </row>
    <row r="3989" spans="1:5">
      <c r="A3989">
        <v>2030034</v>
      </c>
      <c r="B3989" t="s">
        <v>2137</v>
      </c>
      <c r="C3989" t="s">
        <v>5735</v>
      </c>
      <c r="D3989" t="s">
        <v>4514</v>
      </c>
      <c r="E3989" t="str">
        <f t="shared" si="62"/>
        <v>東京都東久留米市弥生</v>
      </c>
    </row>
    <row r="3990" spans="1:5">
      <c r="A3990">
        <v>2030041</v>
      </c>
      <c r="B3990" t="s">
        <v>2137</v>
      </c>
      <c r="C3990" t="s">
        <v>5735</v>
      </c>
      <c r="D3990" t="s">
        <v>5743</v>
      </c>
      <c r="E3990" t="str">
        <f t="shared" si="62"/>
        <v>東京都東久留米市野火止</v>
      </c>
    </row>
    <row r="3991" spans="1:5">
      <c r="A3991">
        <v>2030042</v>
      </c>
      <c r="B3991" t="s">
        <v>2137</v>
      </c>
      <c r="C3991" t="s">
        <v>5735</v>
      </c>
      <c r="D3991" t="s">
        <v>467</v>
      </c>
      <c r="E3991" t="str">
        <f t="shared" si="62"/>
        <v>東京都東久留米市八幡町</v>
      </c>
    </row>
    <row r="3992" spans="1:5">
      <c r="A3992">
        <v>2030043</v>
      </c>
      <c r="B3992" t="s">
        <v>2137</v>
      </c>
      <c r="C3992" t="s">
        <v>5735</v>
      </c>
      <c r="D3992" t="s">
        <v>5739</v>
      </c>
      <c r="E3992" t="str">
        <f t="shared" si="62"/>
        <v>東京都東久留米市下里</v>
      </c>
    </row>
    <row r="3993" spans="1:5">
      <c r="A3993">
        <v>2030044</v>
      </c>
      <c r="B3993" t="s">
        <v>2137</v>
      </c>
      <c r="C3993" t="s">
        <v>5735</v>
      </c>
      <c r="D3993" t="s">
        <v>5748</v>
      </c>
      <c r="E3993" t="str">
        <f t="shared" si="62"/>
        <v>東京都東久留米市柳窪</v>
      </c>
    </row>
    <row r="3994" spans="1:5">
      <c r="A3994">
        <v>2030051</v>
      </c>
      <c r="B3994" t="s">
        <v>2137</v>
      </c>
      <c r="C3994" t="s">
        <v>5735</v>
      </c>
      <c r="D3994" t="s">
        <v>1226</v>
      </c>
      <c r="E3994" t="str">
        <f t="shared" si="62"/>
        <v>東京都東久留米市小山</v>
      </c>
    </row>
    <row r="3995" spans="1:5">
      <c r="A3995">
        <v>2030052</v>
      </c>
      <c r="B3995" t="s">
        <v>2137</v>
      </c>
      <c r="C3995" t="s">
        <v>5735</v>
      </c>
      <c r="D3995" t="s">
        <v>1014</v>
      </c>
      <c r="E3995" t="str">
        <f t="shared" si="62"/>
        <v>東京都東久留米市幸町</v>
      </c>
    </row>
    <row r="3996" spans="1:5">
      <c r="A3996">
        <v>2030053</v>
      </c>
      <c r="B3996" t="s">
        <v>2137</v>
      </c>
      <c r="C3996" t="s">
        <v>5735</v>
      </c>
      <c r="D3996" t="s">
        <v>393</v>
      </c>
      <c r="E3996" t="str">
        <f t="shared" si="62"/>
        <v>東京都東久留米市本町</v>
      </c>
    </row>
    <row r="3997" spans="1:5">
      <c r="A3997">
        <v>2030054</v>
      </c>
      <c r="B3997" t="s">
        <v>2137</v>
      </c>
      <c r="C3997" t="s">
        <v>5735</v>
      </c>
      <c r="D3997" t="s">
        <v>4721</v>
      </c>
      <c r="E3997" t="str">
        <f t="shared" si="62"/>
        <v>東京都東久留米市中央町</v>
      </c>
    </row>
    <row r="3998" spans="1:5">
      <c r="A3998">
        <v>2040000</v>
      </c>
      <c r="B3998" t="s">
        <v>2137</v>
      </c>
      <c r="C3998" t="s">
        <v>5726</v>
      </c>
      <c r="D3998" t="s">
        <v>7</v>
      </c>
      <c r="E3998" t="str">
        <f t="shared" si="62"/>
        <v>東京都清瀬市</v>
      </c>
    </row>
    <row r="3999" spans="1:5">
      <c r="A3999">
        <v>2040001</v>
      </c>
      <c r="B3999" t="s">
        <v>2137</v>
      </c>
      <c r="C3999" t="s">
        <v>5726</v>
      </c>
      <c r="D3999" t="s">
        <v>5729</v>
      </c>
      <c r="E3999" t="str">
        <f t="shared" si="62"/>
        <v>東京都清瀬市下宿</v>
      </c>
    </row>
    <row r="4000" spans="1:5">
      <c r="A4000">
        <v>2040002</v>
      </c>
      <c r="B4000" t="s">
        <v>2137</v>
      </c>
      <c r="C4000" t="s">
        <v>5726</v>
      </c>
      <c r="D4000" t="s">
        <v>1668</v>
      </c>
      <c r="E4000" t="str">
        <f t="shared" si="62"/>
        <v>東京都清瀬市旭が丘</v>
      </c>
    </row>
    <row r="4001" spans="1:5">
      <c r="A4001">
        <v>2040003</v>
      </c>
      <c r="B4001" t="s">
        <v>2137</v>
      </c>
      <c r="C4001" t="s">
        <v>5726</v>
      </c>
      <c r="D4001" t="s">
        <v>456</v>
      </c>
      <c r="E4001" t="str">
        <f t="shared" si="62"/>
        <v>東京都清瀬市中里</v>
      </c>
    </row>
    <row r="4002" spans="1:5">
      <c r="A4002">
        <v>2040004</v>
      </c>
      <c r="B4002" t="s">
        <v>2137</v>
      </c>
      <c r="C4002" t="s">
        <v>5726</v>
      </c>
      <c r="D4002" t="s">
        <v>5733</v>
      </c>
      <c r="E4002" t="str">
        <f t="shared" si="62"/>
        <v>東京都清瀬市野塩</v>
      </c>
    </row>
    <row r="4003" spans="1:5">
      <c r="A4003">
        <v>2040011</v>
      </c>
      <c r="B4003" t="s">
        <v>2137</v>
      </c>
      <c r="C4003" t="s">
        <v>5726</v>
      </c>
      <c r="D4003" t="s">
        <v>5730</v>
      </c>
      <c r="E4003" t="str">
        <f t="shared" si="62"/>
        <v>東京都清瀬市下清戸</v>
      </c>
    </row>
    <row r="4004" spans="1:5">
      <c r="A4004">
        <v>2040012</v>
      </c>
      <c r="B4004" t="s">
        <v>2137</v>
      </c>
      <c r="C4004" t="s">
        <v>5726</v>
      </c>
      <c r="D4004" t="s">
        <v>5732</v>
      </c>
      <c r="E4004" t="str">
        <f t="shared" si="62"/>
        <v>東京都清瀬市中清戸</v>
      </c>
    </row>
    <row r="4005" spans="1:5">
      <c r="A4005">
        <v>2040013</v>
      </c>
      <c r="B4005" t="s">
        <v>2137</v>
      </c>
      <c r="C4005" t="s">
        <v>5726</v>
      </c>
      <c r="D4005" t="s">
        <v>5728</v>
      </c>
      <c r="E4005" t="str">
        <f t="shared" si="62"/>
        <v>東京都清瀬市上清戸</v>
      </c>
    </row>
    <row r="4006" spans="1:5">
      <c r="A4006">
        <v>2040021</v>
      </c>
      <c r="B4006" t="s">
        <v>2137</v>
      </c>
      <c r="C4006" t="s">
        <v>5726</v>
      </c>
      <c r="D4006" t="s">
        <v>419</v>
      </c>
      <c r="E4006" t="str">
        <f t="shared" si="62"/>
        <v>東京都清瀬市元町</v>
      </c>
    </row>
    <row r="4007" spans="1:5">
      <c r="A4007">
        <v>2040022</v>
      </c>
      <c r="B4007" t="s">
        <v>2137</v>
      </c>
      <c r="C4007" t="s">
        <v>5726</v>
      </c>
      <c r="D4007" t="s">
        <v>5734</v>
      </c>
      <c r="E4007" t="str">
        <f t="shared" si="62"/>
        <v>東京都清瀬市松山</v>
      </c>
    </row>
    <row r="4008" spans="1:5">
      <c r="A4008">
        <v>2040023</v>
      </c>
      <c r="B4008" t="s">
        <v>2137</v>
      </c>
      <c r="C4008" t="s">
        <v>5726</v>
      </c>
      <c r="D4008" t="s">
        <v>5731</v>
      </c>
      <c r="E4008" t="str">
        <f t="shared" si="62"/>
        <v>東京都清瀬市竹丘</v>
      </c>
    </row>
    <row r="4009" spans="1:5">
      <c r="A4009">
        <v>2040024</v>
      </c>
      <c r="B4009" t="s">
        <v>2137</v>
      </c>
      <c r="C4009" t="s">
        <v>5726</v>
      </c>
      <c r="D4009" t="s">
        <v>5727</v>
      </c>
      <c r="E4009" t="str">
        <f t="shared" si="62"/>
        <v>東京都清瀬市梅園</v>
      </c>
    </row>
    <row r="4010" spans="1:5">
      <c r="A4010">
        <v>2050000</v>
      </c>
      <c r="B4010" t="s">
        <v>2137</v>
      </c>
      <c r="C4010" t="s">
        <v>5785</v>
      </c>
      <c r="D4010" t="s">
        <v>7</v>
      </c>
      <c r="E4010" t="str">
        <f t="shared" si="62"/>
        <v>東京都羽村市</v>
      </c>
    </row>
    <row r="4011" spans="1:5">
      <c r="A4011">
        <v>2050001</v>
      </c>
      <c r="B4011" t="s">
        <v>2137</v>
      </c>
      <c r="C4011" t="s">
        <v>5785</v>
      </c>
      <c r="D4011" t="s">
        <v>5786</v>
      </c>
      <c r="E4011" t="str">
        <f t="shared" si="62"/>
        <v>東京都羽村市小作台</v>
      </c>
    </row>
    <row r="4012" spans="1:5">
      <c r="A4012">
        <v>2050002</v>
      </c>
      <c r="B4012" t="s">
        <v>2137</v>
      </c>
      <c r="C4012" t="s">
        <v>5785</v>
      </c>
      <c r="D4012" t="s">
        <v>86</v>
      </c>
      <c r="E4012" t="str">
        <f t="shared" si="62"/>
        <v>東京都羽村市栄町</v>
      </c>
    </row>
    <row r="4013" spans="1:5">
      <c r="A4013">
        <v>2050003</v>
      </c>
      <c r="B4013" t="s">
        <v>2137</v>
      </c>
      <c r="C4013" t="s">
        <v>5785</v>
      </c>
      <c r="D4013" t="s">
        <v>1845</v>
      </c>
      <c r="E4013" t="str">
        <f t="shared" si="62"/>
        <v>東京都羽村市緑ケ丘</v>
      </c>
    </row>
    <row r="4014" spans="1:5">
      <c r="A4014">
        <v>2050011</v>
      </c>
      <c r="B4014" t="s">
        <v>2137</v>
      </c>
      <c r="C4014" t="s">
        <v>5785</v>
      </c>
      <c r="D4014" t="s">
        <v>5788</v>
      </c>
      <c r="E4014" t="str">
        <f t="shared" si="62"/>
        <v>東京都羽村市五ノ神</v>
      </c>
    </row>
    <row r="4015" spans="1:5">
      <c r="A4015">
        <v>2050012</v>
      </c>
      <c r="B4015" t="s">
        <v>2137</v>
      </c>
      <c r="C4015" t="s">
        <v>5785</v>
      </c>
      <c r="D4015" t="s">
        <v>5790</v>
      </c>
      <c r="E4015" t="str">
        <f t="shared" si="62"/>
        <v>東京都羽村市羽</v>
      </c>
    </row>
    <row r="4016" spans="1:5">
      <c r="A4016">
        <v>2050013</v>
      </c>
      <c r="B4016" t="s">
        <v>2137</v>
      </c>
      <c r="C4016" t="s">
        <v>5785</v>
      </c>
      <c r="D4016" t="s">
        <v>5795</v>
      </c>
      <c r="E4016" t="str">
        <f t="shared" si="62"/>
        <v>東京都羽村市富士見平</v>
      </c>
    </row>
    <row r="4017" spans="1:5">
      <c r="A4017">
        <v>2050014</v>
      </c>
      <c r="B4017" t="s">
        <v>2137</v>
      </c>
      <c r="C4017" t="s">
        <v>5785</v>
      </c>
      <c r="D4017" t="s">
        <v>5793</v>
      </c>
      <c r="E4017" t="str">
        <f t="shared" si="62"/>
        <v>東京都羽村市羽東</v>
      </c>
    </row>
    <row r="4018" spans="1:5">
      <c r="A4018">
        <v>2050015</v>
      </c>
      <c r="B4018" t="s">
        <v>2137</v>
      </c>
      <c r="C4018" t="s">
        <v>5785</v>
      </c>
      <c r="D4018" t="s">
        <v>5792</v>
      </c>
      <c r="E4018" t="str">
        <f t="shared" si="62"/>
        <v>東京都羽村市羽中</v>
      </c>
    </row>
    <row r="4019" spans="1:5">
      <c r="A4019">
        <v>2050016</v>
      </c>
      <c r="B4019" t="s">
        <v>2137</v>
      </c>
      <c r="C4019" t="s">
        <v>5785</v>
      </c>
      <c r="D4019" t="s">
        <v>5791</v>
      </c>
      <c r="E4019" t="str">
        <f t="shared" si="62"/>
        <v>東京都羽村市羽加美</v>
      </c>
    </row>
    <row r="4020" spans="1:5">
      <c r="A4020">
        <v>2050017</v>
      </c>
      <c r="B4020" t="s">
        <v>2137</v>
      </c>
      <c r="C4020" t="s">
        <v>5785</v>
      </c>
      <c r="D4020" t="s">
        <v>5794</v>
      </c>
      <c r="E4020" t="str">
        <f t="shared" si="62"/>
        <v>東京都羽村市羽西</v>
      </c>
    </row>
    <row r="4021" spans="1:5">
      <c r="A4021">
        <v>2050021</v>
      </c>
      <c r="B4021" t="s">
        <v>2137</v>
      </c>
      <c r="C4021" t="s">
        <v>5785</v>
      </c>
      <c r="D4021" t="s">
        <v>5787</v>
      </c>
      <c r="E4021" t="str">
        <f t="shared" si="62"/>
        <v>東京都羽村市川崎</v>
      </c>
    </row>
    <row r="4022" spans="1:5">
      <c r="A4022">
        <v>2050022</v>
      </c>
      <c r="B4022" t="s">
        <v>2137</v>
      </c>
      <c r="C4022" t="s">
        <v>5785</v>
      </c>
      <c r="D4022" t="s">
        <v>5161</v>
      </c>
      <c r="E4022" t="str">
        <f t="shared" si="62"/>
        <v>東京都羽村市双葉町</v>
      </c>
    </row>
    <row r="4023" spans="1:5">
      <c r="A4023">
        <v>2050023</v>
      </c>
      <c r="B4023" t="s">
        <v>2137</v>
      </c>
      <c r="C4023" t="s">
        <v>5785</v>
      </c>
      <c r="D4023" t="s">
        <v>5789</v>
      </c>
      <c r="E4023" t="str">
        <f t="shared" si="62"/>
        <v>東京都羽村市神明台</v>
      </c>
    </row>
    <row r="4024" spans="1:5">
      <c r="A4024">
        <v>2050024</v>
      </c>
      <c r="B4024" t="s">
        <v>2137</v>
      </c>
      <c r="C4024" t="s">
        <v>5785</v>
      </c>
      <c r="D4024" t="s">
        <v>4827</v>
      </c>
      <c r="E4024" t="str">
        <f t="shared" si="62"/>
        <v>東京都羽村市玉川</v>
      </c>
    </row>
    <row r="4025" spans="1:5">
      <c r="A4025">
        <v>2060000</v>
      </c>
      <c r="B4025" t="s">
        <v>2137</v>
      </c>
      <c r="C4025" t="s">
        <v>5759</v>
      </c>
      <c r="D4025" t="s">
        <v>7</v>
      </c>
      <c r="E4025" t="str">
        <f t="shared" si="62"/>
        <v>東京都多摩市</v>
      </c>
    </row>
    <row r="4026" spans="1:5">
      <c r="A4026">
        <v>2060000</v>
      </c>
      <c r="B4026" t="s">
        <v>2137</v>
      </c>
      <c r="C4026" t="s">
        <v>5776</v>
      </c>
      <c r="D4026" t="s">
        <v>7</v>
      </c>
      <c r="E4026" t="str">
        <f t="shared" si="62"/>
        <v>東京都稲城市</v>
      </c>
    </row>
    <row r="4027" spans="1:5">
      <c r="A4027">
        <v>2060001</v>
      </c>
      <c r="B4027" t="s">
        <v>2137</v>
      </c>
      <c r="C4027" t="s">
        <v>5759</v>
      </c>
      <c r="D4027" t="s">
        <v>532</v>
      </c>
      <c r="E4027" t="str">
        <f t="shared" si="62"/>
        <v>東京都多摩市和田</v>
      </c>
    </row>
    <row r="4028" spans="1:5">
      <c r="A4028">
        <v>2060002</v>
      </c>
      <c r="B4028" t="s">
        <v>2137</v>
      </c>
      <c r="C4028" t="s">
        <v>5759</v>
      </c>
      <c r="D4028" t="s">
        <v>5761</v>
      </c>
      <c r="E4028" t="str">
        <f t="shared" si="62"/>
        <v>東京都多摩市一ノ宮</v>
      </c>
    </row>
    <row r="4029" spans="1:5">
      <c r="A4029">
        <v>2060003</v>
      </c>
      <c r="B4029" t="s">
        <v>2137</v>
      </c>
      <c r="C4029" t="s">
        <v>5759</v>
      </c>
      <c r="D4029" t="s">
        <v>5771</v>
      </c>
      <c r="E4029" t="str">
        <f t="shared" si="62"/>
        <v>東京都多摩市東寺方</v>
      </c>
    </row>
    <row r="4030" spans="1:5">
      <c r="A4030">
        <v>2060004</v>
      </c>
      <c r="B4030" t="s">
        <v>2137</v>
      </c>
      <c r="C4030" t="s">
        <v>5759</v>
      </c>
      <c r="D4030" t="s">
        <v>5664</v>
      </c>
      <c r="E4030" t="str">
        <f t="shared" si="62"/>
        <v>東京都多摩市百草</v>
      </c>
    </row>
    <row r="4031" spans="1:5">
      <c r="A4031">
        <v>2060011</v>
      </c>
      <c r="B4031" t="s">
        <v>2137</v>
      </c>
      <c r="C4031" t="s">
        <v>5759</v>
      </c>
      <c r="D4031" t="s">
        <v>5767</v>
      </c>
      <c r="E4031" t="str">
        <f t="shared" si="62"/>
        <v>東京都多摩市関戸</v>
      </c>
    </row>
    <row r="4032" spans="1:5">
      <c r="A4032">
        <v>2060012</v>
      </c>
      <c r="B4032" t="s">
        <v>2137</v>
      </c>
      <c r="C4032" t="s">
        <v>5759</v>
      </c>
      <c r="D4032" t="s">
        <v>5762</v>
      </c>
      <c r="E4032" t="str">
        <f t="shared" si="62"/>
        <v>東京都多摩市貝取</v>
      </c>
    </row>
    <row r="4033" spans="1:5">
      <c r="A4033">
        <v>2060013</v>
      </c>
      <c r="B4033" t="s">
        <v>2137</v>
      </c>
      <c r="C4033" t="s">
        <v>5759</v>
      </c>
      <c r="D4033" t="s">
        <v>5765</v>
      </c>
      <c r="E4033" t="str">
        <f t="shared" ref="E4033:E4096" si="63">IF(D4033="以下に掲載がない場合",B4033&amp;C4033,B4033&amp;C4033&amp;D4033)</f>
        <v>東京都多摩市桜ヶ丘</v>
      </c>
    </row>
    <row r="4034" spans="1:5">
      <c r="A4034">
        <v>2060014</v>
      </c>
      <c r="B4034" t="s">
        <v>2137</v>
      </c>
      <c r="C4034" t="s">
        <v>5759</v>
      </c>
      <c r="D4034" t="s">
        <v>5764</v>
      </c>
      <c r="E4034" t="str">
        <f t="shared" si="63"/>
        <v>東京都多摩市乞田</v>
      </c>
    </row>
    <row r="4035" spans="1:5">
      <c r="A4035">
        <v>2060015</v>
      </c>
      <c r="B4035" t="s">
        <v>2137</v>
      </c>
      <c r="C4035" t="s">
        <v>5759</v>
      </c>
      <c r="D4035" t="s">
        <v>5645</v>
      </c>
      <c r="E4035" t="str">
        <f t="shared" si="63"/>
        <v>東京都多摩市落川</v>
      </c>
    </row>
    <row r="4036" spans="1:5">
      <c r="A4036">
        <v>2060021</v>
      </c>
      <c r="B4036" t="s">
        <v>2137</v>
      </c>
      <c r="C4036" t="s">
        <v>5759</v>
      </c>
      <c r="D4036" t="s">
        <v>5775</v>
      </c>
      <c r="E4036" t="str">
        <f t="shared" si="63"/>
        <v>東京都多摩市連光寺</v>
      </c>
    </row>
    <row r="4037" spans="1:5">
      <c r="A4037">
        <v>2060022</v>
      </c>
      <c r="B4037" t="s">
        <v>2137</v>
      </c>
      <c r="C4037" t="s">
        <v>5759</v>
      </c>
      <c r="D4037" t="s">
        <v>5772</v>
      </c>
      <c r="E4037" t="str">
        <f t="shared" si="63"/>
        <v>東京都多摩市聖ヶ丘</v>
      </c>
    </row>
    <row r="4038" spans="1:5">
      <c r="A4038">
        <v>2060023</v>
      </c>
      <c r="B4038" t="s">
        <v>2137</v>
      </c>
      <c r="C4038" t="s">
        <v>5759</v>
      </c>
      <c r="D4038" t="s">
        <v>5773</v>
      </c>
      <c r="E4038" t="str">
        <f t="shared" si="63"/>
        <v>東京都多摩市馬引沢</v>
      </c>
    </row>
    <row r="4039" spans="1:5">
      <c r="A4039">
        <v>2060024</v>
      </c>
      <c r="B4039" t="s">
        <v>2137</v>
      </c>
      <c r="C4039" t="s">
        <v>5759</v>
      </c>
      <c r="D4039" t="s">
        <v>1089</v>
      </c>
      <c r="E4039" t="str">
        <f t="shared" si="63"/>
        <v>東京都多摩市諏訪</v>
      </c>
    </row>
    <row r="4040" spans="1:5">
      <c r="A4040">
        <v>2060025</v>
      </c>
      <c r="B4040" t="s">
        <v>2137</v>
      </c>
      <c r="C4040" t="s">
        <v>5759</v>
      </c>
      <c r="D4040" t="s">
        <v>5770</v>
      </c>
      <c r="E4040" t="str">
        <f t="shared" si="63"/>
        <v>東京都多摩市永山</v>
      </c>
    </row>
    <row r="4041" spans="1:5">
      <c r="A4041">
        <v>2060031</v>
      </c>
      <c r="B4041" t="s">
        <v>2137</v>
      </c>
      <c r="C4041" t="s">
        <v>5759</v>
      </c>
      <c r="D4041" t="s">
        <v>5769</v>
      </c>
      <c r="E4041" t="str">
        <f t="shared" si="63"/>
        <v>東京都多摩市豊ヶ丘</v>
      </c>
    </row>
    <row r="4042" spans="1:5">
      <c r="A4042">
        <v>2060032</v>
      </c>
      <c r="B4042" t="s">
        <v>2137</v>
      </c>
      <c r="C4042" t="s">
        <v>5759</v>
      </c>
      <c r="D4042" t="s">
        <v>5774</v>
      </c>
      <c r="E4042" t="str">
        <f t="shared" si="63"/>
        <v>東京都多摩市南野</v>
      </c>
    </row>
    <row r="4043" spans="1:5">
      <c r="A4043">
        <v>2060033</v>
      </c>
      <c r="B4043" t="s">
        <v>2137</v>
      </c>
      <c r="C4043" t="s">
        <v>5759</v>
      </c>
      <c r="D4043" t="s">
        <v>1745</v>
      </c>
      <c r="E4043" t="str">
        <f t="shared" si="63"/>
        <v>東京都多摩市落合</v>
      </c>
    </row>
    <row r="4044" spans="1:5">
      <c r="A4044">
        <v>2060034</v>
      </c>
      <c r="B4044" t="s">
        <v>2137</v>
      </c>
      <c r="C4044" t="s">
        <v>5759</v>
      </c>
      <c r="D4044" t="s">
        <v>5768</v>
      </c>
      <c r="E4044" t="str">
        <f t="shared" si="63"/>
        <v>東京都多摩市鶴牧</v>
      </c>
    </row>
    <row r="4045" spans="1:5">
      <c r="A4045">
        <v>2060035</v>
      </c>
      <c r="B4045" t="s">
        <v>2137</v>
      </c>
      <c r="C4045" t="s">
        <v>5759</v>
      </c>
      <c r="D4045" t="s">
        <v>5763</v>
      </c>
      <c r="E4045" t="str">
        <f t="shared" si="63"/>
        <v>東京都多摩市唐木田</v>
      </c>
    </row>
    <row r="4046" spans="1:5">
      <c r="A4046">
        <v>2060036</v>
      </c>
      <c r="B4046" t="s">
        <v>2137</v>
      </c>
      <c r="C4046" t="s">
        <v>5759</v>
      </c>
      <c r="D4046" t="s">
        <v>726</v>
      </c>
      <c r="E4046" t="str">
        <f t="shared" si="63"/>
        <v>東京都多摩市中沢</v>
      </c>
    </row>
    <row r="4047" spans="1:5">
      <c r="A4047">
        <v>2060041</v>
      </c>
      <c r="B4047" t="s">
        <v>2137</v>
      </c>
      <c r="C4047" t="s">
        <v>5759</v>
      </c>
      <c r="D4047" t="s">
        <v>5760</v>
      </c>
      <c r="E4047" t="str">
        <f t="shared" si="63"/>
        <v>東京都多摩市愛宕</v>
      </c>
    </row>
    <row r="4048" spans="1:5">
      <c r="A4048">
        <v>2060042</v>
      </c>
      <c r="B4048" t="s">
        <v>2137</v>
      </c>
      <c r="C4048" t="s">
        <v>5759</v>
      </c>
      <c r="D4048" t="s">
        <v>5766</v>
      </c>
      <c r="E4048" t="str">
        <f t="shared" si="63"/>
        <v>東京都多摩市山王下</v>
      </c>
    </row>
    <row r="4049" spans="1:5">
      <c r="A4049">
        <v>2060801</v>
      </c>
      <c r="B4049" t="s">
        <v>2137</v>
      </c>
      <c r="C4049" t="s">
        <v>5776</v>
      </c>
      <c r="D4049" t="s">
        <v>902</v>
      </c>
      <c r="E4049" t="str">
        <f t="shared" si="63"/>
        <v>東京都稲城市大丸</v>
      </c>
    </row>
    <row r="4050" spans="1:5">
      <c r="A4050">
        <v>2060802</v>
      </c>
      <c r="B4050" t="s">
        <v>2137</v>
      </c>
      <c r="C4050" t="s">
        <v>5776</v>
      </c>
      <c r="D4050" t="s">
        <v>5781</v>
      </c>
      <c r="E4050" t="str">
        <f t="shared" si="63"/>
        <v>東京都稲城市東長沼</v>
      </c>
    </row>
    <row r="4051" spans="1:5">
      <c r="A4051">
        <v>2060803</v>
      </c>
      <c r="B4051" t="s">
        <v>2137</v>
      </c>
      <c r="C4051" t="s">
        <v>5776</v>
      </c>
      <c r="D4051" t="s">
        <v>5778</v>
      </c>
      <c r="E4051" t="str">
        <f t="shared" si="63"/>
        <v>東京都稲城市向陽台</v>
      </c>
    </row>
    <row r="4052" spans="1:5">
      <c r="A4052">
        <v>2060804</v>
      </c>
      <c r="B4052" t="s">
        <v>2137</v>
      </c>
      <c r="C4052" t="s">
        <v>5776</v>
      </c>
      <c r="D4052" t="s">
        <v>5783</v>
      </c>
      <c r="E4052" t="str">
        <f t="shared" si="63"/>
        <v>東京都稲城市百村</v>
      </c>
    </row>
    <row r="4053" spans="1:5">
      <c r="A4053">
        <v>2060811</v>
      </c>
      <c r="B4053" t="s">
        <v>2137</v>
      </c>
      <c r="C4053" t="s">
        <v>5776</v>
      </c>
      <c r="D4053" t="s">
        <v>5777</v>
      </c>
      <c r="E4053" t="str">
        <f t="shared" si="63"/>
        <v>東京都稲城市押立</v>
      </c>
    </row>
    <row r="4054" spans="1:5">
      <c r="A4054">
        <v>2060812</v>
      </c>
      <c r="B4054" t="s">
        <v>2137</v>
      </c>
      <c r="C4054" t="s">
        <v>5776</v>
      </c>
      <c r="D4054" t="s">
        <v>5784</v>
      </c>
      <c r="E4054" t="str">
        <f t="shared" si="63"/>
        <v>東京都稲城市矢野口</v>
      </c>
    </row>
    <row r="4055" spans="1:5">
      <c r="A4055">
        <v>2060821</v>
      </c>
      <c r="B4055" t="s">
        <v>2137</v>
      </c>
      <c r="C4055" t="s">
        <v>5776</v>
      </c>
      <c r="D4055" t="s">
        <v>5780</v>
      </c>
      <c r="E4055" t="str">
        <f t="shared" si="63"/>
        <v>東京都稲城市長峰</v>
      </c>
    </row>
    <row r="4056" spans="1:5">
      <c r="A4056">
        <v>2060822</v>
      </c>
      <c r="B4056" t="s">
        <v>2137</v>
      </c>
      <c r="C4056" t="s">
        <v>5776</v>
      </c>
      <c r="D4056" t="s">
        <v>5779</v>
      </c>
      <c r="E4056" t="str">
        <f t="shared" si="63"/>
        <v>東京都稲城市坂浜</v>
      </c>
    </row>
    <row r="4057" spans="1:5">
      <c r="A4057">
        <v>2060823</v>
      </c>
      <c r="B4057" t="s">
        <v>2137</v>
      </c>
      <c r="C4057" t="s">
        <v>5776</v>
      </c>
      <c r="D4057" t="s">
        <v>5782</v>
      </c>
      <c r="E4057" t="str">
        <f t="shared" si="63"/>
        <v>東京都稲城市平尾</v>
      </c>
    </row>
    <row r="4058" spans="1:5">
      <c r="A4058">
        <v>2060824</v>
      </c>
      <c r="B4058" t="s">
        <v>2137</v>
      </c>
      <c r="C4058" t="s">
        <v>5776</v>
      </c>
      <c r="D4058" t="s">
        <v>737</v>
      </c>
      <c r="E4058" t="str">
        <f t="shared" si="63"/>
        <v>東京都稲城市若葉台</v>
      </c>
    </row>
    <row r="4059" spans="1:5">
      <c r="A4059">
        <v>2070000</v>
      </c>
      <c r="B4059" t="s">
        <v>2137</v>
      </c>
      <c r="C4059" t="s">
        <v>5714</v>
      </c>
      <c r="D4059" t="s">
        <v>7</v>
      </c>
      <c r="E4059" t="str">
        <f t="shared" si="63"/>
        <v>東京都東大和市</v>
      </c>
    </row>
    <row r="4060" spans="1:5">
      <c r="A4060">
        <v>2070001</v>
      </c>
      <c r="B4060" t="s">
        <v>2137</v>
      </c>
      <c r="C4060" t="s">
        <v>5714</v>
      </c>
      <c r="D4060" t="s">
        <v>5722</v>
      </c>
      <c r="E4060" t="str">
        <f t="shared" si="63"/>
        <v>東京都東大和市多摩湖</v>
      </c>
    </row>
    <row r="4061" spans="1:5">
      <c r="A4061">
        <v>2070002</v>
      </c>
      <c r="B4061" t="s">
        <v>2137</v>
      </c>
      <c r="C4061" t="s">
        <v>5714</v>
      </c>
      <c r="D4061" t="s">
        <v>5718</v>
      </c>
      <c r="E4061" t="str">
        <f t="shared" si="63"/>
        <v>東京都東大和市湖畔</v>
      </c>
    </row>
    <row r="4062" spans="1:5">
      <c r="A4062">
        <v>2070003</v>
      </c>
      <c r="B4062" t="s">
        <v>2137</v>
      </c>
      <c r="C4062" t="s">
        <v>5714</v>
      </c>
      <c r="D4062" t="s">
        <v>5719</v>
      </c>
      <c r="E4062" t="str">
        <f t="shared" si="63"/>
        <v>東京都東大和市狭山</v>
      </c>
    </row>
    <row r="4063" spans="1:5">
      <c r="A4063">
        <v>2070004</v>
      </c>
      <c r="B4063" t="s">
        <v>2137</v>
      </c>
      <c r="C4063" t="s">
        <v>5714</v>
      </c>
      <c r="D4063" t="s">
        <v>4992</v>
      </c>
      <c r="E4063" t="str">
        <f t="shared" si="63"/>
        <v>東京都東大和市清水</v>
      </c>
    </row>
    <row r="4064" spans="1:5">
      <c r="A4064">
        <v>2070005</v>
      </c>
      <c r="B4064" t="s">
        <v>2137</v>
      </c>
      <c r="C4064" t="s">
        <v>5714</v>
      </c>
      <c r="D4064" t="s">
        <v>5721</v>
      </c>
      <c r="E4064" t="str">
        <f t="shared" si="63"/>
        <v>東京都東大和市高木</v>
      </c>
    </row>
    <row r="4065" spans="1:5">
      <c r="A4065">
        <v>2070011</v>
      </c>
      <c r="B4065" t="s">
        <v>2137</v>
      </c>
      <c r="C4065" t="s">
        <v>5714</v>
      </c>
      <c r="D4065" t="s">
        <v>5717</v>
      </c>
      <c r="E4065" t="str">
        <f t="shared" si="63"/>
        <v>東京都東大和市清原</v>
      </c>
    </row>
    <row r="4066" spans="1:5">
      <c r="A4066">
        <v>2070012</v>
      </c>
      <c r="B4066" t="s">
        <v>2137</v>
      </c>
      <c r="C4066" t="s">
        <v>5714</v>
      </c>
      <c r="D4066" t="s">
        <v>5336</v>
      </c>
      <c r="E4066" t="str">
        <f t="shared" si="63"/>
        <v>東京都東大和市新堀</v>
      </c>
    </row>
    <row r="4067" spans="1:5">
      <c r="A4067">
        <v>2070013</v>
      </c>
      <c r="B4067" t="s">
        <v>2137</v>
      </c>
      <c r="C4067" t="s">
        <v>5714</v>
      </c>
      <c r="D4067" t="s">
        <v>1175</v>
      </c>
      <c r="E4067" t="str">
        <f t="shared" si="63"/>
        <v>東京都東大和市向原</v>
      </c>
    </row>
    <row r="4068" spans="1:5">
      <c r="A4068">
        <v>2070014</v>
      </c>
      <c r="B4068" t="s">
        <v>2137</v>
      </c>
      <c r="C4068" t="s">
        <v>5714</v>
      </c>
      <c r="D4068" t="s">
        <v>5725</v>
      </c>
      <c r="E4068" t="str">
        <f t="shared" si="63"/>
        <v>東京都東大和市南街</v>
      </c>
    </row>
    <row r="4069" spans="1:5">
      <c r="A4069">
        <v>2070015</v>
      </c>
      <c r="B4069" t="s">
        <v>2137</v>
      </c>
      <c r="C4069" t="s">
        <v>5714</v>
      </c>
      <c r="D4069" t="s">
        <v>155</v>
      </c>
      <c r="E4069" t="str">
        <f t="shared" si="63"/>
        <v>東京都東大和市中央</v>
      </c>
    </row>
    <row r="4070" spans="1:5">
      <c r="A4070">
        <v>2070016</v>
      </c>
      <c r="B4070" t="s">
        <v>2137</v>
      </c>
      <c r="C4070" t="s">
        <v>5714</v>
      </c>
      <c r="D4070" t="s">
        <v>5723</v>
      </c>
      <c r="E4070" t="str">
        <f t="shared" si="63"/>
        <v>東京都東大和市仲原</v>
      </c>
    </row>
    <row r="4071" spans="1:5">
      <c r="A4071">
        <v>2070021</v>
      </c>
      <c r="B4071" t="s">
        <v>2137</v>
      </c>
      <c r="C4071" t="s">
        <v>5714</v>
      </c>
      <c r="D4071" t="s">
        <v>360</v>
      </c>
      <c r="E4071" t="str">
        <f t="shared" si="63"/>
        <v>東京都東大和市立野</v>
      </c>
    </row>
    <row r="4072" spans="1:5">
      <c r="A4072">
        <v>2070022</v>
      </c>
      <c r="B4072" t="s">
        <v>2137</v>
      </c>
      <c r="C4072" t="s">
        <v>5714</v>
      </c>
      <c r="D4072" t="s">
        <v>1326</v>
      </c>
      <c r="E4072" t="str">
        <f t="shared" si="63"/>
        <v>東京都東大和市桜が丘</v>
      </c>
    </row>
    <row r="4073" spans="1:5">
      <c r="A4073">
        <v>2070023</v>
      </c>
      <c r="B4073" t="s">
        <v>2137</v>
      </c>
      <c r="C4073" t="s">
        <v>5714</v>
      </c>
      <c r="D4073" t="s">
        <v>5716</v>
      </c>
      <c r="E4073" t="str">
        <f t="shared" si="63"/>
        <v>東京都東大和市上北台</v>
      </c>
    </row>
    <row r="4074" spans="1:5">
      <c r="A4074">
        <v>2070031</v>
      </c>
      <c r="B4074" t="s">
        <v>2137</v>
      </c>
      <c r="C4074" t="s">
        <v>5714</v>
      </c>
      <c r="D4074" t="s">
        <v>5724</v>
      </c>
      <c r="E4074" t="str">
        <f t="shared" si="63"/>
        <v>東京都東大和市奈良橋</v>
      </c>
    </row>
    <row r="4075" spans="1:5">
      <c r="A4075">
        <v>2070032</v>
      </c>
      <c r="B4075" t="s">
        <v>2137</v>
      </c>
      <c r="C4075" t="s">
        <v>5714</v>
      </c>
      <c r="D4075" t="s">
        <v>5720</v>
      </c>
      <c r="E4075" t="str">
        <f t="shared" si="63"/>
        <v>東京都東大和市蔵敷</v>
      </c>
    </row>
    <row r="4076" spans="1:5">
      <c r="A4076">
        <v>2070033</v>
      </c>
      <c r="B4076" t="s">
        <v>2137</v>
      </c>
      <c r="C4076" t="s">
        <v>5714</v>
      </c>
      <c r="D4076" t="s">
        <v>5715</v>
      </c>
      <c r="E4076" t="str">
        <f t="shared" si="63"/>
        <v>東京都東大和市芋窪</v>
      </c>
    </row>
    <row r="4077" spans="1:5">
      <c r="A4077">
        <v>2080000</v>
      </c>
      <c r="B4077" t="s">
        <v>2137</v>
      </c>
      <c r="C4077" t="s">
        <v>5749</v>
      </c>
      <c r="D4077" t="s">
        <v>7</v>
      </c>
      <c r="E4077" t="str">
        <f t="shared" si="63"/>
        <v>東京都武蔵村山市</v>
      </c>
    </row>
    <row r="4078" spans="1:5">
      <c r="A4078">
        <v>2080001</v>
      </c>
      <c r="B4078" t="s">
        <v>2137</v>
      </c>
      <c r="C4078" t="s">
        <v>5749</v>
      </c>
      <c r="D4078" t="s">
        <v>5755</v>
      </c>
      <c r="E4078" t="str">
        <f t="shared" si="63"/>
        <v>東京都武蔵村山市中藤</v>
      </c>
    </row>
    <row r="4079" spans="1:5">
      <c r="A4079">
        <v>2080002</v>
      </c>
      <c r="B4079" t="s">
        <v>2137</v>
      </c>
      <c r="C4079" t="s">
        <v>5749</v>
      </c>
      <c r="D4079" t="s">
        <v>5230</v>
      </c>
      <c r="E4079" t="str">
        <f t="shared" si="63"/>
        <v>東京都武蔵村山市神明</v>
      </c>
    </row>
    <row r="4080" spans="1:5">
      <c r="A4080">
        <v>2080003</v>
      </c>
      <c r="B4080" t="s">
        <v>2137</v>
      </c>
      <c r="C4080" t="s">
        <v>5749</v>
      </c>
      <c r="D4080" t="s">
        <v>155</v>
      </c>
      <c r="E4080" t="str">
        <f t="shared" si="63"/>
        <v>東京都武蔵村山市中央</v>
      </c>
    </row>
    <row r="4081" spans="1:5">
      <c r="A4081">
        <v>2080004</v>
      </c>
      <c r="B4081" t="s">
        <v>2137</v>
      </c>
      <c r="C4081" t="s">
        <v>5749</v>
      </c>
      <c r="D4081" t="s">
        <v>393</v>
      </c>
      <c r="E4081" t="str">
        <f t="shared" si="63"/>
        <v>東京都武蔵村山市本町</v>
      </c>
    </row>
    <row r="4082" spans="1:5">
      <c r="A4082">
        <v>2080011</v>
      </c>
      <c r="B4082" t="s">
        <v>2137</v>
      </c>
      <c r="C4082" t="s">
        <v>5749</v>
      </c>
      <c r="D4082" t="s">
        <v>5753</v>
      </c>
      <c r="E4082" t="str">
        <f t="shared" si="63"/>
        <v>東京都武蔵村山市学園</v>
      </c>
    </row>
    <row r="4083" spans="1:5">
      <c r="A4083">
        <v>2080012</v>
      </c>
      <c r="B4083" t="s">
        <v>2137</v>
      </c>
      <c r="C4083" t="s">
        <v>5749</v>
      </c>
      <c r="D4083" t="s">
        <v>1247</v>
      </c>
      <c r="E4083" t="str">
        <f t="shared" si="63"/>
        <v>東京都武蔵村山市緑が丘</v>
      </c>
    </row>
    <row r="4084" spans="1:5">
      <c r="A4084">
        <v>2080013</v>
      </c>
      <c r="B4084" t="s">
        <v>2137</v>
      </c>
      <c r="C4084" t="s">
        <v>5749</v>
      </c>
      <c r="D4084" t="s">
        <v>5752</v>
      </c>
      <c r="E4084" t="str">
        <f t="shared" si="63"/>
        <v>東京都武蔵村山市大南</v>
      </c>
    </row>
    <row r="4085" spans="1:5">
      <c r="A4085">
        <v>2080021</v>
      </c>
      <c r="B4085" t="s">
        <v>2137</v>
      </c>
      <c r="C4085" t="s">
        <v>5749</v>
      </c>
      <c r="D4085" t="s">
        <v>5758</v>
      </c>
      <c r="E4085" t="str">
        <f t="shared" si="63"/>
        <v>東京都武蔵村山市三ツ藤</v>
      </c>
    </row>
    <row r="4086" spans="1:5">
      <c r="A4086">
        <v>2080022</v>
      </c>
      <c r="B4086" t="s">
        <v>2137</v>
      </c>
      <c r="C4086" t="s">
        <v>5749</v>
      </c>
      <c r="D4086" t="s">
        <v>5751</v>
      </c>
      <c r="E4086" t="str">
        <f t="shared" si="63"/>
        <v>東京都武蔵村山市榎</v>
      </c>
    </row>
    <row r="4087" spans="1:5">
      <c r="A4087">
        <v>2080023</v>
      </c>
      <c r="B4087" t="s">
        <v>2137</v>
      </c>
      <c r="C4087" t="s">
        <v>5749</v>
      </c>
      <c r="D4087" t="s">
        <v>5750</v>
      </c>
      <c r="E4087" t="str">
        <f t="shared" si="63"/>
        <v>東京都武蔵村山市伊奈平</v>
      </c>
    </row>
    <row r="4088" spans="1:5">
      <c r="A4088">
        <v>2080031</v>
      </c>
      <c r="B4088" t="s">
        <v>2137</v>
      </c>
      <c r="C4088" t="s">
        <v>5749</v>
      </c>
      <c r="D4088" t="s">
        <v>2075</v>
      </c>
      <c r="E4088" t="str">
        <f t="shared" si="63"/>
        <v>東京都武蔵村山市岸</v>
      </c>
    </row>
    <row r="4089" spans="1:5">
      <c r="A4089">
        <v>2080032</v>
      </c>
      <c r="B4089" t="s">
        <v>2137</v>
      </c>
      <c r="C4089" t="s">
        <v>5749</v>
      </c>
      <c r="D4089" t="s">
        <v>5757</v>
      </c>
      <c r="E4089" t="str">
        <f t="shared" si="63"/>
        <v>東京都武蔵村山市三ツ木（１～５丁目）</v>
      </c>
    </row>
    <row r="4090" spans="1:5">
      <c r="A4090">
        <v>2080033</v>
      </c>
      <c r="B4090" t="s">
        <v>2137</v>
      </c>
      <c r="C4090" t="s">
        <v>5749</v>
      </c>
      <c r="D4090" t="s">
        <v>5756</v>
      </c>
      <c r="E4090" t="str">
        <f t="shared" si="63"/>
        <v>東京都武蔵村山市三ツ木（大字）</v>
      </c>
    </row>
    <row r="4091" spans="1:5">
      <c r="A4091">
        <v>2080034</v>
      </c>
      <c r="B4091" t="s">
        <v>2137</v>
      </c>
      <c r="C4091" t="s">
        <v>5749</v>
      </c>
      <c r="D4091" t="s">
        <v>5754</v>
      </c>
      <c r="E4091" t="str">
        <f t="shared" si="63"/>
        <v>東京都武蔵村山市残堀</v>
      </c>
    </row>
    <row r="4092" spans="1:5">
      <c r="A4092">
        <v>2080035</v>
      </c>
      <c r="B4092" t="s">
        <v>2137</v>
      </c>
      <c r="C4092" t="s">
        <v>5749</v>
      </c>
      <c r="D4092" t="s">
        <v>553</v>
      </c>
      <c r="E4092" t="str">
        <f t="shared" si="63"/>
        <v>東京都武蔵村山市中原</v>
      </c>
    </row>
    <row r="4093" spans="1:5">
      <c r="A4093">
        <v>2100000</v>
      </c>
      <c r="B4093" t="s">
        <v>5</v>
      </c>
      <c r="C4093" t="s">
        <v>935</v>
      </c>
      <c r="D4093" t="s">
        <v>7</v>
      </c>
      <c r="E4093" t="str">
        <f t="shared" si="63"/>
        <v>神奈川県川崎市川崎区</v>
      </c>
    </row>
    <row r="4094" spans="1:5">
      <c r="A4094">
        <v>2100001</v>
      </c>
      <c r="B4094" t="s">
        <v>5</v>
      </c>
      <c r="C4094" t="s">
        <v>935</v>
      </c>
      <c r="D4094" t="s">
        <v>393</v>
      </c>
      <c r="E4094" t="str">
        <f t="shared" si="63"/>
        <v>神奈川県川崎市川崎区本町</v>
      </c>
    </row>
    <row r="4095" spans="1:5">
      <c r="A4095">
        <v>2100002</v>
      </c>
      <c r="B4095" t="s">
        <v>5</v>
      </c>
      <c r="C4095" t="s">
        <v>935</v>
      </c>
      <c r="D4095" t="s">
        <v>439</v>
      </c>
      <c r="E4095" t="str">
        <f t="shared" si="63"/>
        <v>神奈川県川崎市川崎区榎町</v>
      </c>
    </row>
    <row r="4096" spans="1:5">
      <c r="A4096">
        <v>2100003</v>
      </c>
      <c r="B4096" t="s">
        <v>5</v>
      </c>
      <c r="C4096" t="s">
        <v>935</v>
      </c>
      <c r="D4096" t="s">
        <v>987</v>
      </c>
      <c r="E4096" t="str">
        <f t="shared" si="63"/>
        <v>神奈川県川崎市川崎区堀之内町</v>
      </c>
    </row>
    <row r="4097" spans="1:5">
      <c r="A4097">
        <v>2100004</v>
      </c>
      <c r="B4097" t="s">
        <v>5</v>
      </c>
      <c r="C4097" t="s">
        <v>935</v>
      </c>
      <c r="D4097" t="s">
        <v>992</v>
      </c>
      <c r="E4097" t="str">
        <f t="shared" ref="E4097:E4160" si="64">IF(D4097="以下に掲載がない場合",B4097&amp;C4097,B4097&amp;C4097&amp;D4097)</f>
        <v>神奈川県川崎市川崎区宮本町</v>
      </c>
    </row>
    <row r="4098" spans="1:5">
      <c r="A4098">
        <v>2100005</v>
      </c>
      <c r="B4098" t="s">
        <v>5</v>
      </c>
      <c r="C4098" t="s">
        <v>935</v>
      </c>
      <c r="D4098" t="s">
        <v>982</v>
      </c>
      <c r="E4098" t="str">
        <f t="shared" si="64"/>
        <v>神奈川県川崎市川崎区東田町</v>
      </c>
    </row>
    <row r="4099" spans="1:5">
      <c r="A4099">
        <v>2100006</v>
      </c>
      <c r="B4099" t="s">
        <v>5</v>
      </c>
      <c r="C4099" t="s">
        <v>935</v>
      </c>
      <c r="D4099" t="s">
        <v>942</v>
      </c>
      <c r="E4099" t="str">
        <f t="shared" si="64"/>
        <v>神奈川県川崎市川崎区砂子</v>
      </c>
    </row>
    <row r="4100" spans="1:5">
      <c r="A4100">
        <v>2100007</v>
      </c>
      <c r="B4100" t="s">
        <v>5</v>
      </c>
      <c r="C4100" t="s">
        <v>935</v>
      </c>
      <c r="D4100" t="s">
        <v>945</v>
      </c>
      <c r="E4100" t="str">
        <f t="shared" si="64"/>
        <v>神奈川県川崎市川崎区駅前本町</v>
      </c>
    </row>
    <row r="4101" spans="1:5">
      <c r="A4101">
        <v>2100011</v>
      </c>
      <c r="B4101" t="s">
        <v>5</v>
      </c>
      <c r="C4101" t="s">
        <v>935</v>
      </c>
      <c r="D4101" t="s">
        <v>986</v>
      </c>
      <c r="E4101" t="str">
        <f t="shared" si="64"/>
        <v>神奈川県川崎市川崎区富士見</v>
      </c>
    </row>
    <row r="4102" spans="1:5">
      <c r="A4102">
        <v>2100012</v>
      </c>
      <c r="B4102" t="s">
        <v>5</v>
      </c>
      <c r="C4102" t="s">
        <v>935</v>
      </c>
      <c r="D4102" t="s">
        <v>991</v>
      </c>
      <c r="E4102" t="str">
        <f t="shared" si="64"/>
        <v>神奈川県川崎市川崎区宮前町</v>
      </c>
    </row>
    <row r="4103" spans="1:5">
      <c r="A4103">
        <v>2100013</v>
      </c>
      <c r="B4103" t="s">
        <v>5</v>
      </c>
      <c r="C4103" t="s">
        <v>935</v>
      </c>
      <c r="D4103" t="s">
        <v>965</v>
      </c>
      <c r="E4103" t="str">
        <f t="shared" si="64"/>
        <v>神奈川県川崎市川崎区新川通</v>
      </c>
    </row>
    <row r="4104" spans="1:5">
      <c r="A4104">
        <v>2100014</v>
      </c>
      <c r="B4104" t="s">
        <v>5</v>
      </c>
      <c r="C4104" t="s">
        <v>935</v>
      </c>
      <c r="D4104" t="s">
        <v>953</v>
      </c>
      <c r="E4104" t="str">
        <f t="shared" si="64"/>
        <v>神奈川県川崎市川崎区貝塚</v>
      </c>
    </row>
    <row r="4105" spans="1:5">
      <c r="A4105">
        <v>2100015</v>
      </c>
      <c r="B4105" t="s">
        <v>5</v>
      </c>
      <c r="C4105" t="s">
        <v>935</v>
      </c>
      <c r="D4105" t="s">
        <v>989</v>
      </c>
      <c r="E4105" t="str">
        <f t="shared" si="64"/>
        <v>神奈川県川崎市川崎区南町</v>
      </c>
    </row>
    <row r="4106" spans="1:5">
      <c r="A4106">
        <v>2100021</v>
      </c>
      <c r="B4106" t="s">
        <v>5</v>
      </c>
      <c r="C4106" t="s">
        <v>935</v>
      </c>
      <c r="D4106" t="s">
        <v>993</v>
      </c>
      <c r="E4106" t="str">
        <f t="shared" si="64"/>
        <v>神奈川県川崎市川崎区元木</v>
      </c>
    </row>
    <row r="4107" spans="1:5">
      <c r="A4107">
        <v>2100022</v>
      </c>
      <c r="B4107" t="s">
        <v>5</v>
      </c>
      <c r="C4107" t="s">
        <v>935</v>
      </c>
      <c r="D4107" t="s">
        <v>941</v>
      </c>
      <c r="E4107" t="str">
        <f t="shared" si="64"/>
        <v>神奈川県川崎市川崎区池田</v>
      </c>
    </row>
    <row r="4108" spans="1:5">
      <c r="A4108">
        <v>2100023</v>
      </c>
      <c r="B4108" t="s">
        <v>5</v>
      </c>
      <c r="C4108" t="s">
        <v>935</v>
      </c>
      <c r="D4108" t="s">
        <v>950</v>
      </c>
      <c r="E4108" t="str">
        <f t="shared" si="64"/>
        <v>神奈川県川崎市川崎区小川町</v>
      </c>
    </row>
    <row r="4109" spans="1:5">
      <c r="A4109">
        <v>2100024</v>
      </c>
      <c r="B4109" t="s">
        <v>5</v>
      </c>
      <c r="C4109" t="s">
        <v>935</v>
      </c>
      <c r="D4109" t="s">
        <v>980</v>
      </c>
      <c r="E4109" t="str">
        <f t="shared" si="64"/>
        <v>神奈川県川崎市川崎区日進町</v>
      </c>
    </row>
    <row r="4110" spans="1:5">
      <c r="A4110">
        <v>2100025</v>
      </c>
      <c r="B4110" t="s">
        <v>5</v>
      </c>
      <c r="C4110" t="s">
        <v>935</v>
      </c>
      <c r="D4110" t="s">
        <v>962</v>
      </c>
      <c r="E4110" t="str">
        <f t="shared" si="64"/>
        <v>神奈川県川崎市川崎区下並木</v>
      </c>
    </row>
    <row r="4111" spans="1:5">
      <c r="A4111">
        <v>2100026</v>
      </c>
      <c r="B4111" t="s">
        <v>5</v>
      </c>
      <c r="C4111" t="s">
        <v>935</v>
      </c>
      <c r="D4111" t="s">
        <v>975</v>
      </c>
      <c r="E4111" t="str">
        <f t="shared" si="64"/>
        <v>神奈川県川崎市川崎区堤根</v>
      </c>
    </row>
    <row r="4112" spans="1:5">
      <c r="A4112">
        <v>2100801</v>
      </c>
      <c r="B4112" t="s">
        <v>5</v>
      </c>
      <c r="C4112" t="s">
        <v>935</v>
      </c>
      <c r="D4112" t="s">
        <v>966</v>
      </c>
      <c r="E4112" t="str">
        <f t="shared" si="64"/>
        <v>神奈川県川崎市川崎区鈴木町</v>
      </c>
    </row>
    <row r="4113" spans="1:5">
      <c r="A4113">
        <v>2100802</v>
      </c>
      <c r="B4113" t="s">
        <v>5</v>
      </c>
      <c r="C4113" t="s">
        <v>935</v>
      </c>
      <c r="D4113" t="s">
        <v>970</v>
      </c>
      <c r="E4113" t="str">
        <f t="shared" si="64"/>
        <v>神奈川県川崎市川崎区大師駅前</v>
      </c>
    </row>
    <row r="4114" spans="1:5">
      <c r="A4114">
        <v>2100803</v>
      </c>
      <c r="B4114" t="s">
        <v>5</v>
      </c>
      <c r="C4114" t="s">
        <v>935</v>
      </c>
      <c r="D4114" t="s">
        <v>954</v>
      </c>
      <c r="E4114" t="str">
        <f t="shared" si="64"/>
        <v>神奈川県川崎市川崎区川中島</v>
      </c>
    </row>
    <row r="4115" spans="1:5">
      <c r="A4115">
        <v>2100804</v>
      </c>
      <c r="B4115" t="s">
        <v>5</v>
      </c>
      <c r="C4115" t="s">
        <v>935</v>
      </c>
      <c r="D4115" t="s">
        <v>985</v>
      </c>
      <c r="E4115" t="str">
        <f t="shared" si="64"/>
        <v>神奈川県川崎市川崎区藤崎</v>
      </c>
    </row>
    <row r="4116" spans="1:5">
      <c r="A4116">
        <v>2100805</v>
      </c>
      <c r="B4116" t="s">
        <v>5</v>
      </c>
      <c r="C4116" t="s">
        <v>935</v>
      </c>
      <c r="D4116" t="s">
        <v>141</v>
      </c>
      <c r="E4116" t="str">
        <f t="shared" si="64"/>
        <v>神奈川県川崎市川崎区伊勢町</v>
      </c>
    </row>
    <row r="4117" spans="1:5">
      <c r="A4117">
        <v>2100806</v>
      </c>
      <c r="B4117" t="s">
        <v>5</v>
      </c>
      <c r="C4117" t="s">
        <v>935</v>
      </c>
      <c r="D4117" t="s">
        <v>978</v>
      </c>
      <c r="E4117" t="str">
        <f t="shared" si="64"/>
        <v>神奈川県川崎市川崎区中島</v>
      </c>
    </row>
    <row r="4118" spans="1:5">
      <c r="A4118">
        <v>2100807</v>
      </c>
      <c r="B4118" t="s">
        <v>5</v>
      </c>
      <c r="C4118" t="s">
        <v>935</v>
      </c>
      <c r="D4118" t="s">
        <v>410</v>
      </c>
      <c r="E4118" t="str">
        <f t="shared" si="64"/>
        <v>神奈川県川崎市川崎区港町</v>
      </c>
    </row>
    <row r="4119" spans="1:5">
      <c r="A4119">
        <v>2100808</v>
      </c>
      <c r="B4119" t="s">
        <v>5</v>
      </c>
      <c r="C4119" t="s">
        <v>935</v>
      </c>
      <c r="D4119" t="s">
        <v>938</v>
      </c>
      <c r="E4119" t="str">
        <f t="shared" si="64"/>
        <v>神奈川県川崎市川崎区旭町</v>
      </c>
    </row>
    <row r="4120" spans="1:5">
      <c r="A4120">
        <v>2100811</v>
      </c>
      <c r="B4120" t="s">
        <v>5</v>
      </c>
      <c r="C4120" t="s">
        <v>935</v>
      </c>
      <c r="D4120" t="s">
        <v>971</v>
      </c>
      <c r="E4120" t="str">
        <f t="shared" si="64"/>
        <v>神奈川県川崎市川崎区大師河原</v>
      </c>
    </row>
    <row r="4121" spans="1:5">
      <c r="A4121">
        <v>2100812</v>
      </c>
      <c r="B4121" t="s">
        <v>5</v>
      </c>
      <c r="C4121" t="s">
        <v>935</v>
      </c>
      <c r="D4121" t="s">
        <v>983</v>
      </c>
      <c r="E4121" t="str">
        <f t="shared" si="64"/>
        <v>神奈川県川崎市川崎区東門前</v>
      </c>
    </row>
    <row r="4122" spans="1:5">
      <c r="A4122">
        <v>2100813</v>
      </c>
      <c r="B4122" t="s">
        <v>5</v>
      </c>
      <c r="C4122" t="s">
        <v>935</v>
      </c>
      <c r="D4122" t="s">
        <v>963</v>
      </c>
      <c r="E4122" t="str">
        <f t="shared" si="64"/>
        <v>神奈川県川崎市川崎区昭和</v>
      </c>
    </row>
    <row r="4123" spans="1:5">
      <c r="A4123">
        <v>2100814</v>
      </c>
      <c r="B4123" t="s">
        <v>5</v>
      </c>
      <c r="C4123" t="s">
        <v>935</v>
      </c>
      <c r="D4123" t="s">
        <v>101</v>
      </c>
      <c r="E4123" t="str">
        <f t="shared" si="64"/>
        <v>神奈川県川崎市川崎区台町</v>
      </c>
    </row>
    <row r="4124" spans="1:5">
      <c r="A4124">
        <v>2100815</v>
      </c>
      <c r="B4124" t="s">
        <v>5</v>
      </c>
      <c r="C4124" t="s">
        <v>935</v>
      </c>
      <c r="D4124" t="s">
        <v>972</v>
      </c>
      <c r="E4124" t="str">
        <f t="shared" si="64"/>
        <v>神奈川県川崎市川崎区大師公園</v>
      </c>
    </row>
    <row r="4125" spans="1:5">
      <c r="A4125">
        <v>2100816</v>
      </c>
      <c r="B4125" t="s">
        <v>5</v>
      </c>
      <c r="C4125" t="s">
        <v>935</v>
      </c>
      <c r="D4125" t="s">
        <v>974</v>
      </c>
      <c r="E4125" t="str">
        <f t="shared" si="64"/>
        <v>神奈川県川崎市川崎区大師町</v>
      </c>
    </row>
    <row r="4126" spans="1:5">
      <c r="A4126">
        <v>2100817</v>
      </c>
      <c r="B4126" t="s">
        <v>5</v>
      </c>
      <c r="C4126" t="s">
        <v>935</v>
      </c>
      <c r="D4126" t="s">
        <v>973</v>
      </c>
      <c r="E4126" t="str">
        <f t="shared" si="64"/>
        <v>神奈川県川崎市川崎区大師本町</v>
      </c>
    </row>
    <row r="4127" spans="1:5">
      <c r="A4127">
        <v>2100818</v>
      </c>
      <c r="B4127" t="s">
        <v>5</v>
      </c>
      <c r="C4127" t="s">
        <v>935</v>
      </c>
      <c r="D4127" t="s">
        <v>979</v>
      </c>
      <c r="E4127" t="str">
        <f t="shared" si="64"/>
        <v>神奈川県川崎市川崎区中瀬</v>
      </c>
    </row>
    <row r="4128" spans="1:5">
      <c r="A4128">
        <v>2100821</v>
      </c>
      <c r="B4128" t="s">
        <v>5</v>
      </c>
      <c r="C4128" t="s">
        <v>935</v>
      </c>
      <c r="D4128" t="s">
        <v>977</v>
      </c>
      <c r="E4128" t="str">
        <f t="shared" si="64"/>
        <v>神奈川県川崎市川崎区殿町</v>
      </c>
    </row>
    <row r="4129" spans="1:5">
      <c r="A4129">
        <v>2100822</v>
      </c>
      <c r="B4129" t="s">
        <v>5</v>
      </c>
      <c r="C4129" t="s">
        <v>935</v>
      </c>
      <c r="D4129" t="s">
        <v>969</v>
      </c>
      <c r="E4129" t="str">
        <f t="shared" si="64"/>
        <v>神奈川県川崎市川崎区田町</v>
      </c>
    </row>
    <row r="4130" spans="1:5">
      <c r="A4130">
        <v>2100823</v>
      </c>
      <c r="B4130" t="s">
        <v>5</v>
      </c>
      <c r="C4130" t="s">
        <v>935</v>
      </c>
      <c r="D4130" t="s">
        <v>944</v>
      </c>
      <c r="E4130" t="str">
        <f t="shared" si="64"/>
        <v>神奈川県川崎市川崎区江川</v>
      </c>
    </row>
    <row r="4131" spans="1:5">
      <c r="A4131">
        <v>2100824</v>
      </c>
      <c r="B4131" t="s">
        <v>5</v>
      </c>
      <c r="C4131" t="s">
        <v>935</v>
      </c>
      <c r="D4131" t="s">
        <v>984</v>
      </c>
      <c r="E4131" t="str">
        <f t="shared" si="64"/>
        <v>神奈川県川崎市川崎区日ノ出</v>
      </c>
    </row>
    <row r="4132" spans="1:5">
      <c r="A4132">
        <v>2100825</v>
      </c>
      <c r="B4132" t="s">
        <v>5</v>
      </c>
      <c r="C4132" t="s">
        <v>935</v>
      </c>
      <c r="D4132" t="s">
        <v>976</v>
      </c>
      <c r="E4132" t="str">
        <f t="shared" si="64"/>
        <v>神奈川県川崎市川崎区出来野</v>
      </c>
    </row>
    <row r="4133" spans="1:5">
      <c r="A4133">
        <v>2100826</v>
      </c>
      <c r="B4133" t="s">
        <v>5</v>
      </c>
      <c r="C4133" t="s">
        <v>935</v>
      </c>
      <c r="D4133" t="s">
        <v>961</v>
      </c>
      <c r="E4133" t="str">
        <f t="shared" si="64"/>
        <v>神奈川県川崎市川崎区塩浜</v>
      </c>
    </row>
    <row r="4134" spans="1:5">
      <c r="A4134">
        <v>2100827</v>
      </c>
      <c r="B4134" t="s">
        <v>5</v>
      </c>
      <c r="C4134" t="s">
        <v>935</v>
      </c>
      <c r="D4134" t="s">
        <v>996</v>
      </c>
      <c r="E4134" t="str">
        <f t="shared" si="64"/>
        <v>神奈川県川崎市川崎区四谷下町</v>
      </c>
    </row>
    <row r="4135" spans="1:5">
      <c r="A4135">
        <v>2100828</v>
      </c>
      <c r="B4135" t="s">
        <v>5</v>
      </c>
      <c r="C4135" t="s">
        <v>935</v>
      </c>
      <c r="D4135" t="s">
        <v>995</v>
      </c>
      <c r="E4135" t="str">
        <f t="shared" si="64"/>
        <v>神奈川県川崎市川崎区四谷上町</v>
      </c>
    </row>
    <row r="4136" spans="1:5">
      <c r="A4136">
        <v>2100831</v>
      </c>
      <c r="B4136" t="s">
        <v>5</v>
      </c>
      <c r="C4136" t="s">
        <v>935</v>
      </c>
      <c r="D4136" t="s">
        <v>955</v>
      </c>
      <c r="E4136" t="str">
        <f t="shared" si="64"/>
        <v>神奈川県川崎市川崎区観音</v>
      </c>
    </row>
    <row r="4137" spans="1:5">
      <c r="A4137">
        <v>2100832</v>
      </c>
      <c r="B4137" t="s">
        <v>5</v>
      </c>
      <c r="C4137" t="s">
        <v>935</v>
      </c>
      <c r="D4137" t="s">
        <v>939</v>
      </c>
      <c r="E4137" t="str">
        <f t="shared" si="64"/>
        <v>神奈川県川崎市川崎区池上新町</v>
      </c>
    </row>
    <row r="4138" spans="1:5">
      <c r="A4138">
        <v>2100833</v>
      </c>
      <c r="B4138" t="s">
        <v>5</v>
      </c>
      <c r="C4138" t="s">
        <v>935</v>
      </c>
      <c r="D4138" t="s">
        <v>960</v>
      </c>
      <c r="E4138" t="str">
        <f t="shared" si="64"/>
        <v>神奈川県川崎市川崎区桜本</v>
      </c>
    </row>
    <row r="4139" spans="1:5">
      <c r="A4139">
        <v>2100834</v>
      </c>
      <c r="B4139" t="s">
        <v>5</v>
      </c>
      <c r="C4139" t="s">
        <v>935</v>
      </c>
      <c r="D4139" t="s">
        <v>948</v>
      </c>
      <c r="E4139" t="str">
        <f t="shared" si="64"/>
        <v>神奈川県川崎市川崎区大島</v>
      </c>
    </row>
    <row r="4140" spans="1:5">
      <c r="A4140">
        <v>2100835</v>
      </c>
      <c r="B4140" t="s">
        <v>5</v>
      </c>
      <c r="C4140" t="s">
        <v>935</v>
      </c>
      <c r="D4140" t="s">
        <v>946</v>
      </c>
      <c r="E4140" t="str">
        <f t="shared" si="64"/>
        <v>神奈川県川崎市川崎区追分町</v>
      </c>
    </row>
    <row r="4141" spans="1:5">
      <c r="A4141">
        <v>2100836</v>
      </c>
      <c r="B4141" t="s">
        <v>5</v>
      </c>
      <c r="C4141" t="s">
        <v>935</v>
      </c>
      <c r="D4141" t="s">
        <v>949</v>
      </c>
      <c r="E4141" t="str">
        <f t="shared" si="64"/>
        <v>神奈川県川崎市川崎区大島上町</v>
      </c>
    </row>
    <row r="4142" spans="1:5">
      <c r="A4142">
        <v>2100837</v>
      </c>
      <c r="B4142" t="s">
        <v>5</v>
      </c>
      <c r="C4142" t="s">
        <v>935</v>
      </c>
      <c r="D4142" t="s">
        <v>997</v>
      </c>
      <c r="E4142" t="str">
        <f t="shared" si="64"/>
        <v>神奈川県川崎市川崎区渡田</v>
      </c>
    </row>
    <row r="4143" spans="1:5">
      <c r="A4143">
        <v>2100838</v>
      </c>
      <c r="B4143" t="s">
        <v>5</v>
      </c>
      <c r="C4143" t="s">
        <v>935</v>
      </c>
      <c r="D4143" t="s">
        <v>959</v>
      </c>
      <c r="E4143" t="str">
        <f t="shared" si="64"/>
        <v>神奈川県川崎市川崎区境町</v>
      </c>
    </row>
    <row r="4144" spans="1:5">
      <c r="A4144">
        <v>2100841</v>
      </c>
      <c r="B4144" t="s">
        <v>5</v>
      </c>
      <c r="C4144" t="s">
        <v>935</v>
      </c>
      <c r="D4144" t="s">
        <v>1001</v>
      </c>
      <c r="E4144" t="str">
        <f t="shared" si="64"/>
        <v>神奈川県川崎市川崎区渡田向町</v>
      </c>
    </row>
    <row r="4145" spans="1:5">
      <c r="A4145">
        <v>2100842</v>
      </c>
      <c r="B4145" t="s">
        <v>5</v>
      </c>
      <c r="C4145" t="s">
        <v>935</v>
      </c>
      <c r="D4145" t="s">
        <v>1000</v>
      </c>
      <c r="E4145" t="str">
        <f t="shared" si="64"/>
        <v>神奈川県川崎市川崎区渡田東町</v>
      </c>
    </row>
    <row r="4146" spans="1:5">
      <c r="A4146">
        <v>2100843</v>
      </c>
      <c r="B4146" t="s">
        <v>5</v>
      </c>
      <c r="C4146" t="s">
        <v>935</v>
      </c>
      <c r="D4146" t="s">
        <v>952</v>
      </c>
      <c r="E4146" t="str">
        <f t="shared" si="64"/>
        <v>神奈川県川崎市川崎区小田栄</v>
      </c>
    </row>
    <row r="4147" spans="1:5">
      <c r="A4147">
        <v>2100844</v>
      </c>
      <c r="B4147" t="s">
        <v>5</v>
      </c>
      <c r="C4147" t="s">
        <v>935</v>
      </c>
      <c r="D4147" t="s">
        <v>999</v>
      </c>
      <c r="E4147" t="str">
        <f t="shared" si="64"/>
        <v>神奈川県川崎市川崎区渡田新町</v>
      </c>
    </row>
    <row r="4148" spans="1:5">
      <c r="A4148">
        <v>2100845</v>
      </c>
      <c r="B4148" t="s">
        <v>5</v>
      </c>
      <c r="C4148" t="s">
        <v>935</v>
      </c>
      <c r="D4148" t="s">
        <v>998</v>
      </c>
      <c r="E4148" t="str">
        <f t="shared" si="64"/>
        <v>神奈川県川崎市川崎区渡田山王町</v>
      </c>
    </row>
    <row r="4149" spans="1:5">
      <c r="A4149">
        <v>2100846</v>
      </c>
      <c r="B4149" t="s">
        <v>5</v>
      </c>
      <c r="C4149" t="s">
        <v>935</v>
      </c>
      <c r="D4149" t="s">
        <v>951</v>
      </c>
      <c r="E4149" t="str">
        <f t="shared" si="64"/>
        <v>神奈川県川崎市川崎区小田</v>
      </c>
    </row>
    <row r="4150" spans="1:5">
      <c r="A4150">
        <v>2100847</v>
      </c>
      <c r="B4150" t="s">
        <v>5</v>
      </c>
      <c r="C4150" t="s">
        <v>935</v>
      </c>
      <c r="D4150" t="s">
        <v>936</v>
      </c>
      <c r="E4150" t="str">
        <f t="shared" si="64"/>
        <v>神奈川県川崎市川崎区浅田</v>
      </c>
    </row>
    <row r="4151" spans="1:5">
      <c r="A4151">
        <v>2100848</v>
      </c>
      <c r="B4151" t="s">
        <v>5</v>
      </c>
      <c r="C4151" t="s">
        <v>935</v>
      </c>
      <c r="D4151" t="s">
        <v>956</v>
      </c>
      <c r="E4151" t="str">
        <f t="shared" si="64"/>
        <v>神奈川県川崎市川崎区京町</v>
      </c>
    </row>
    <row r="4152" spans="1:5">
      <c r="A4152">
        <v>2100851</v>
      </c>
      <c r="B4152" t="s">
        <v>5</v>
      </c>
      <c r="C4152" t="s">
        <v>935</v>
      </c>
      <c r="D4152" t="s">
        <v>47</v>
      </c>
      <c r="E4152" t="str">
        <f t="shared" si="64"/>
        <v>神奈川県川崎市川崎区浜町</v>
      </c>
    </row>
    <row r="4153" spans="1:5">
      <c r="A4153">
        <v>2100852</v>
      </c>
      <c r="B4153" t="s">
        <v>5</v>
      </c>
      <c r="C4153" t="s">
        <v>935</v>
      </c>
      <c r="D4153" t="s">
        <v>957</v>
      </c>
      <c r="E4153" t="str">
        <f t="shared" si="64"/>
        <v>神奈川県川崎市川崎区鋼管通</v>
      </c>
    </row>
    <row r="4154" spans="1:5">
      <c r="A4154">
        <v>2100853</v>
      </c>
      <c r="B4154" t="s">
        <v>5</v>
      </c>
      <c r="C4154" t="s">
        <v>935</v>
      </c>
      <c r="D4154" t="s">
        <v>967</v>
      </c>
      <c r="E4154" t="str">
        <f t="shared" si="64"/>
        <v>神奈川県川崎市川崎区田島町</v>
      </c>
    </row>
    <row r="4155" spans="1:5">
      <c r="A4155">
        <v>2100854</v>
      </c>
      <c r="B4155" t="s">
        <v>5</v>
      </c>
      <c r="C4155" t="s">
        <v>935</v>
      </c>
      <c r="D4155" t="s">
        <v>937</v>
      </c>
      <c r="E4155" t="str">
        <f t="shared" si="64"/>
        <v>神奈川県川崎市川崎区浅野町</v>
      </c>
    </row>
    <row r="4156" spans="1:5">
      <c r="A4156">
        <v>2100855</v>
      </c>
      <c r="B4156" t="s">
        <v>5</v>
      </c>
      <c r="C4156" t="s">
        <v>935</v>
      </c>
      <c r="D4156" t="s">
        <v>990</v>
      </c>
      <c r="E4156" t="str">
        <f t="shared" si="64"/>
        <v>神奈川県川崎市川崎区南渡田町</v>
      </c>
    </row>
    <row r="4157" spans="1:5">
      <c r="A4157">
        <v>2100856</v>
      </c>
      <c r="B4157" t="s">
        <v>5</v>
      </c>
      <c r="C4157" t="s">
        <v>935</v>
      </c>
      <c r="D4157" t="s">
        <v>968</v>
      </c>
      <c r="E4157" t="str">
        <f t="shared" si="64"/>
        <v>神奈川県川崎市川崎区田辺新田</v>
      </c>
    </row>
    <row r="4158" spans="1:5">
      <c r="A4158">
        <v>2100857</v>
      </c>
      <c r="B4158" t="s">
        <v>5</v>
      </c>
      <c r="C4158" t="s">
        <v>935</v>
      </c>
      <c r="D4158" t="s">
        <v>964</v>
      </c>
      <c r="E4158" t="str">
        <f t="shared" si="64"/>
        <v>神奈川県川崎市川崎区白石町</v>
      </c>
    </row>
    <row r="4159" spans="1:5">
      <c r="A4159">
        <v>2100858</v>
      </c>
      <c r="B4159" t="s">
        <v>5</v>
      </c>
      <c r="C4159" t="s">
        <v>935</v>
      </c>
      <c r="D4159" t="s">
        <v>947</v>
      </c>
      <c r="E4159" t="str">
        <f t="shared" si="64"/>
        <v>神奈川県川崎市川崎区大川町</v>
      </c>
    </row>
    <row r="4160" spans="1:5">
      <c r="A4160">
        <v>2100861</v>
      </c>
      <c r="B4160" t="s">
        <v>5</v>
      </c>
      <c r="C4160" t="s">
        <v>935</v>
      </c>
      <c r="D4160" t="s">
        <v>958</v>
      </c>
      <c r="E4160" t="str">
        <f t="shared" si="64"/>
        <v>神奈川県川崎市川崎区小島町</v>
      </c>
    </row>
    <row r="4161" spans="1:5">
      <c r="A4161">
        <v>2100862</v>
      </c>
      <c r="B4161" t="s">
        <v>5</v>
      </c>
      <c r="C4161" t="s">
        <v>935</v>
      </c>
      <c r="D4161" t="s">
        <v>943</v>
      </c>
      <c r="E4161" t="str">
        <f t="shared" ref="E4161:E4224" si="65">IF(D4161="以下に掲載がない場合",B4161&amp;C4161,B4161&amp;C4161&amp;D4161)</f>
        <v>神奈川県川崎市川崎区浮島町</v>
      </c>
    </row>
    <row r="4162" spans="1:5">
      <c r="A4162">
        <v>2100863</v>
      </c>
      <c r="B4162" t="s">
        <v>5</v>
      </c>
      <c r="C4162" t="s">
        <v>935</v>
      </c>
      <c r="D4162" t="s">
        <v>994</v>
      </c>
      <c r="E4162" t="str">
        <f t="shared" si="65"/>
        <v>神奈川県川崎市川崎区夜光</v>
      </c>
    </row>
    <row r="4163" spans="1:5">
      <c r="A4163">
        <v>2100864</v>
      </c>
      <c r="B4163" t="s">
        <v>5</v>
      </c>
      <c r="C4163" t="s">
        <v>935</v>
      </c>
      <c r="D4163" t="s">
        <v>940</v>
      </c>
      <c r="E4163" t="str">
        <f t="shared" si="65"/>
        <v>神奈川県川崎市川崎区池上町</v>
      </c>
    </row>
    <row r="4164" spans="1:5">
      <c r="A4164">
        <v>2100865</v>
      </c>
      <c r="B4164" t="s">
        <v>5</v>
      </c>
      <c r="C4164" t="s">
        <v>935</v>
      </c>
      <c r="D4164" t="s">
        <v>362</v>
      </c>
      <c r="E4164" t="str">
        <f t="shared" si="65"/>
        <v>神奈川県川崎市川崎区千鳥町</v>
      </c>
    </row>
    <row r="4165" spans="1:5">
      <c r="A4165">
        <v>2100866</v>
      </c>
      <c r="B4165" t="s">
        <v>5</v>
      </c>
      <c r="C4165" t="s">
        <v>935</v>
      </c>
      <c r="D4165" t="s">
        <v>988</v>
      </c>
      <c r="E4165" t="str">
        <f t="shared" si="65"/>
        <v>神奈川県川崎市川崎区水江町</v>
      </c>
    </row>
    <row r="4166" spans="1:5">
      <c r="A4166">
        <v>2100867</v>
      </c>
      <c r="B4166" t="s">
        <v>5</v>
      </c>
      <c r="C4166" t="s">
        <v>935</v>
      </c>
      <c r="D4166" t="s">
        <v>337</v>
      </c>
      <c r="E4166" t="str">
        <f t="shared" si="65"/>
        <v>神奈川県川崎市川崎区扇町</v>
      </c>
    </row>
    <row r="4167" spans="1:5">
      <c r="A4167">
        <v>2100868</v>
      </c>
      <c r="B4167" t="s">
        <v>5</v>
      </c>
      <c r="C4167" t="s">
        <v>935</v>
      </c>
      <c r="D4167" t="s">
        <v>18</v>
      </c>
      <c r="E4167" t="str">
        <f t="shared" si="65"/>
        <v>神奈川県川崎市川崎区扇島</v>
      </c>
    </row>
    <row r="4168" spans="1:5">
      <c r="A4168">
        <v>2100869</v>
      </c>
      <c r="B4168" t="s">
        <v>5</v>
      </c>
      <c r="C4168" t="s">
        <v>935</v>
      </c>
      <c r="D4168" t="s">
        <v>981</v>
      </c>
      <c r="E4168" t="str">
        <f t="shared" si="65"/>
        <v>神奈川県川崎市川崎区東扇島</v>
      </c>
    </row>
    <row r="4169" spans="1:5">
      <c r="A4169">
        <v>2110000</v>
      </c>
      <c r="B4169" t="s">
        <v>5</v>
      </c>
      <c r="C4169" t="s">
        <v>1032</v>
      </c>
      <c r="D4169" t="s">
        <v>7</v>
      </c>
      <c r="E4169" t="str">
        <f t="shared" si="65"/>
        <v>神奈川県川崎市中原区</v>
      </c>
    </row>
    <row r="4170" spans="1:5">
      <c r="A4170">
        <v>2110001</v>
      </c>
      <c r="B4170" t="s">
        <v>5</v>
      </c>
      <c r="C4170" t="s">
        <v>1032</v>
      </c>
      <c r="D4170" t="s">
        <v>1049</v>
      </c>
      <c r="E4170" t="str">
        <f t="shared" si="65"/>
        <v>神奈川県川崎市中原区上丸子八幡町</v>
      </c>
    </row>
    <row r="4171" spans="1:5">
      <c r="A4171">
        <v>2110002</v>
      </c>
      <c r="B4171" t="s">
        <v>5</v>
      </c>
      <c r="C4171" t="s">
        <v>1032</v>
      </c>
      <c r="D4171" t="s">
        <v>1047</v>
      </c>
      <c r="E4171" t="str">
        <f t="shared" si="65"/>
        <v>神奈川県川崎市中原区上丸子山王町</v>
      </c>
    </row>
    <row r="4172" spans="1:5">
      <c r="A4172">
        <v>2110003</v>
      </c>
      <c r="B4172" t="s">
        <v>5</v>
      </c>
      <c r="C4172" t="s">
        <v>1032</v>
      </c>
      <c r="D4172" t="s">
        <v>1046</v>
      </c>
      <c r="E4172" t="str">
        <f t="shared" si="65"/>
        <v>神奈川県川崎市中原区上丸子</v>
      </c>
    </row>
    <row r="4173" spans="1:5">
      <c r="A4173">
        <v>2110004</v>
      </c>
      <c r="B4173" t="s">
        <v>5</v>
      </c>
      <c r="C4173" t="s">
        <v>1032</v>
      </c>
      <c r="D4173" t="s">
        <v>1067</v>
      </c>
      <c r="E4173" t="str">
        <f t="shared" si="65"/>
        <v>神奈川県川崎市中原区新丸子東</v>
      </c>
    </row>
    <row r="4174" spans="1:5">
      <c r="A4174">
        <v>2110005</v>
      </c>
      <c r="B4174" t="s">
        <v>5</v>
      </c>
      <c r="C4174" t="s">
        <v>1032</v>
      </c>
      <c r="D4174" t="s">
        <v>1066</v>
      </c>
      <c r="E4174" t="str">
        <f t="shared" si="65"/>
        <v>神奈川県川崎市中原区新丸子町</v>
      </c>
    </row>
    <row r="4175" spans="1:5">
      <c r="A4175">
        <v>2110006</v>
      </c>
      <c r="B4175" t="s">
        <v>5</v>
      </c>
      <c r="C4175" t="s">
        <v>1032</v>
      </c>
      <c r="D4175" t="s">
        <v>1072</v>
      </c>
      <c r="E4175" t="str">
        <f t="shared" si="65"/>
        <v>神奈川県川崎市中原区丸子通</v>
      </c>
    </row>
    <row r="4176" spans="1:5">
      <c r="A4176">
        <v>2110007</v>
      </c>
      <c r="B4176" t="s">
        <v>5</v>
      </c>
      <c r="C4176" t="s">
        <v>1032</v>
      </c>
      <c r="D4176" t="s">
        <v>1048</v>
      </c>
      <c r="E4176" t="str">
        <f t="shared" si="65"/>
        <v>神奈川県川崎市中原区上丸子天神町</v>
      </c>
    </row>
    <row r="4177" spans="1:5">
      <c r="A4177">
        <v>2110011</v>
      </c>
      <c r="B4177" t="s">
        <v>5</v>
      </c>
      <c r="C4177" t="s">
        <v>1032</v>
      </c>
      <c r="D4177" t="s">
        <v>1063</v>
      </c>
      <c r="E4177" t="str">
        <f t="shared" si="65"/>
        <v>神奈川県川崎市中原区下沼部</v>
      </c>
    </row>
    <row r="4178" spans="1:5">
      <c r="A4178">
        <v>2110012</v>
      </c>
      <c r="B4178" t="s">
        <v>5</v>
      </c>
      <c r="C4178" t="s">
        <v>1032</v>
      </c>
      <c r="D4178" t="s">
        <v>1070</v>
      </c>
      <c r="E4178" t="str">
        <f t="shared" si="65"/>
        <v>神奈川県川崎市中原区中丸子</v>
      </c>
    </row>
    <row r="4179" spans="1:5">
      <c r="A4179">
        <v>2110013</v>
      </c>
      <c r="B4179" t="s">
        <v>5</v>
      </c>
      <c r="C4179" t="s">
        <v>1032</v>
      </c>
      <c r="D4179" t="s">
        <v>1045</v>
      </c>
      <c r="E4179" t="str">
        <f t="shared" si="65"/>
        <v>神奈川県川崎市中原区上平間</v>
      </c>
    </row>
    <row r="4180" spans="1:5">
      <c r="A4180">
        <v>2110014</v>
      </c>
      <c r="B4180" t="s">
        <v>5</v>
      </c>
      <c r="C4180" t="s">
        <v>1032</v>
      </c>
      <c r="D4180" t="s">
        <v>1068</v>
      </c>
      <c r="E4180" t="str">
        <f t="shared" si="65"/>
        <v>神奈川県川崎市中原区田尻町</v>
      </c>
    </row>
    <row r="4181" spans="1:5">
      <c r="A4181">
        <v>2110015</v>
      </c>
      <c r="B4181" t="s">
        <v>5</v>
      </c>
      <c r="C4181" t="s">
        <v>1032</v>
      </c>
      <c r="D4181" t="s">
        <v>1051</v>
      </c>
      <c r="E4181" t="str">
        <f t="shared" si="65"/>
        <v>神奈川県川崎市中原区北谷町</v>
      </c>
    </row>
    <row r="4182" spans="1:5">
      <c r="A4182">
        <v>2110016</v>
      </c>
      <c r="B4182" t="s">
        <v>5</v>
      </c>
      <c r="C4182" t="s">
        <v>1032</v>
      </c>
      <c r="D4182" t="s">
        <v>1037</v>
      </c>
      <c r="E4182" t="str">
        <f t="shared" si="65"/>
        <v>神奈川県川崎市中原区市ノ坪</v>
      </c>
    </row>
    <row r="4183" spans="1:5">
      <c r="A4183">
        <v>2110021</v>
      </c>
      <c r="B4183" t="s">
        <v>5</v>
      </c>
      <c r="C4183" t="s">
        <v>1032</v>
      </c>
      <c r="D4183" t="s">
        <v>1055</v>
      </c>
      <c r="E4183" t="str">
        <f t="shared" si="65"/>
        <v>神奈川県川崎市中原区木月住吉町</v>
      </c>
    </row>
    <row r="4184" spans="1:5">
      <c r="A4184">
        <v>2110022</v>
      </c>
      <c r="B4184" t="s">
        <v>5</v>
      </c>
      <c r="C4184" t="s">
        <v>1032</v>
      </c>
      <c r="D4184" t="s">
        <v>1050</v>
      </c>
      <c r="E4184" t="str">
        <f t="shared" si="65"/>
        <v>神奈川県川崎市中原区苅宿</v>
      </c>
    </row>
    <row r="4185" spans="1:5">
      <c r="A4185">
        <v>2110023</v>
      </c>
      <c r="B4185" t="s">
        <v>5</v>
      </c>
      <c r="C4185" t="s">
        <v>1032</v>
      </c>
      <c r="D4185" t="s">
        <v>1042</v>
      </c>
      <c r="E4185" t="str">
        <f t="shared" si="65"/>
        <v>神奈川県川崎市中原区大倉町</v>
      </c>
    </row>
    <row r="4186" spans="1:5">
      <c r="A4186">
        <v>2110024</v>
      </c>
      <c r="B4186" t="s">
        <v>5</v>
      </c>
      <c r="C4186" t="s">
        <v>1032</v>
      </c>
      <c r="D4186" t="s">
        <v>1071</v>
      </c>
      <c r="E4186" t="str">
        <f t="shared" si="65"/>
        <v>神奈川県川崎市中原区西加瀬</v>
      </c>
    </row>
    <row r="4187" spans="1:5">
      <c r="A4187">
        <v>2110025</v>
      </c>
      <c r="B4187" t="s">
        <v>5</v>
      </c>
      <c r="C4187" t="s">
        <v>1032</v>
      </c>
      <c r="D4187" t="s">
        <v>1052</v>
      </c>
      <c r="E4187" t="str">
        <f t="shared" si="65"/>
        <v>神奈川県川崎市中原区木月</v>
      </c>
    </row>
    <row r="4188" spans="1:5">
      <c r="A4188">
        <v>2110031</v>
      </c>
      <c r="B4188" t="s">
        <v>5</v>
      </c>
      <c r="C4188" t="s">
        <v>1032</v>
      </c>
      <c r="D4188" t="s">
        <v>1056</v>
      </c>
      <c r="E4188" t="str">
        <f t="shared" si="65"/>
        <v>神奈川県川崎市中原区木月大町</v>
      </c>
    </row>
    <row r="4189" spans="1:5">
      <c r="A4189">
        <v>2110032</v>
      </c>
      <c r="B4189" t="s">
        <v>5</v>
      </c>
      <c r="C4189" t="s">
        <v>1032</v>
      </c>
      <c r="D4189" t="s">
        <v>1053</v>
      </c>
      <c r="E4189" t="str">
        <f t="shared" si="65"/>
        <v>神奈川県川崎市中原区木月伊勢町</v>
      </c>
    </row>
    <row r="4190" spans="1:5">
      <c r="A4190">
        <v>2110033</v>
      </c>
      <c r="B4190" t="s">
        <v>5</v>
      </c>
      <c r="C4190" t="s">
        <v>1032</v>
      </c>
      <c r="D4190" t="s">
        <v>1054</v>
      </c>
      <c r="E4190" t="str">
        <f t="shared" si="65"/>
        <v>神奈川県川崎市中原区木月祗園町</v>
      </c>
    </row>
    <row r="4191" spans="1:5">
      <c r="A4191">
        <v>2110034</v>
      </c>
      <c r="B4191" t="s">
        <v>5</v>
      </c>
      <c r="C4191" t="s">
        <v>1032</v>
      </c>
      <c r="D4191" t="s">
        <v>1036</v>
      </c>
      <c r="E4191" t="str">
        <f t="shared" si="65"/>
        <v>神奈川県川崎市中原区井田中ノ町</v>
      </c>
    </row>
    <row r="4192" spans="1:5">
      <c r="A4192">
        <v>2110035</v>
      </c>
      <c r="B4192" t="s">
        <v>5</v>
      </c>
      <c r="C4192" t="s">
        <v>1032</v>
      </c>
      <c r="D4192" t="s">
        <v>1033</v>
      </c>
      <c r="E4192" t="str">
        <f t="shared" si="65"/>
        <v>神奈川県川崎市中原区井田</v>
      </c>
    </row>
    <row r="4193" spans="1:5">
      <c r="A4193">
        <v>2110036</v>
      </c>
      <c r="B4193" t="s">
        <v>5</v>
      </c>
      <c r="C4193" t="s">
        <v>1032</v>
      </c>
      <c r="D4193" t="s">
        <v>1035</v>
      </c>
      <c r="E4193" t="str">
        <f t="shared" si="65"/>
        <v>神奈川県川崎市中原区井田杉山町</v>
      </c>
    </row>
    <row r="4194" spans="1:5">
      <c r="A4194">
        <v>2110037</v>
      </c>
      <c r="B4194" t="s">
        <v>5</v>
      </c>
      <c r="C4194" t="s">
        <v>1032</v>
      </c>
      <c r="D4194" t="s">
        <v>1034</v>
      </c>
      <c r="E4194" t="str">
        <f t="shared" si="65"/>
        <v>神奈川県川崎市中原区井田三舞町</v>
      </c>
    </row>
    <row r="4195" spans="1:5">
      <c r="A4195">
        <v>2110041</v>
      </c>
      <c r="B4195" t="s">
        <v>5</v>
      </c>
      <c r="C4195" t="s">
        <v>1032</v>
      </c>
      <c r="D4195" t="s">
        <v>1061</v>
      </c>
      <c r="E4195" t="str">
        <f t="shared" si="65"/>
        <v>神奈川県川崎市中原区下小田中</v>
      </c>
    </row>
    <row r="4196" spans="1:5">
      <c r="A4196">
        <v>2110042</v>
      </c>
      <c r="B4196" t="s">
        <v>5</v>
      </c>
      <c r="C4196" t="s">
        <v>1032</v>
      </c>
      <c r="D4196" t="s">
        <v>1062</v>
      </c>
      <c r="E4196" t="str">
        <f t="shared" si="65"/>
        <v>神奈川県川崎市中原区下新城</v>
      </c>
    </row>
    <row r="4197" spans="1:5">
      <c r="A4197">
        <v>2110043</v>
      </c>
      <c r="B4197" t="s">
        <v>5</v>
      </c>
      <c r="C4197" t="s">
        <v>1032</v>
      </c>
      <c r="D4197" t="s">
        <v>1065</v>
      </c>
      <c r="E4197" t="str">
        <f t="shared" si="65"/>
        <v>神奈川県川崎市中原区新城中町</v>
      </c>
    </row>
    <row r="4198" spans="1:5">
      <c r="A4198">
        <v>2110044</v>
      </c>
      <c r="B4198" t="s">
        <v>5</v>
      </c>
      <c r="C4198" t="s">
        <v>1032</v>
      </c>
      <c r="D4198" t="s">
        <v>1064</v>
      </c>
      <c r="E4198" t="str">
        <f t="shared" si="65"/>
        <v>神奈川県川崎市中原区新城</v>
      </c>
    </row>
    <row r="4199" spans="1:5">
      <c r="A4199">
        <v>2110045</v>
      </c>
      <c r="B4199" t="s">
        <v>5</v>
      </c>
      <c r="C4199" t="s">
        <v>1032</v>
      </c>
      <c r="D4199" t="s">
        <v>1044</v>
      </c>
      <c r="E4199" t="str">
        <f t="shared" si="65"/>
        <v>神奈川県川崎市中原区上新城</v>
      </c>
    </row>
    <row r="4200" spans="1:5">
      <c r="A4200">
        <v>2110051</v>
      </c>
      <c r="B4200" t="s">
        <v>5</v>
      </c>
      <c r="C4200" t="s">
        <v>1032</v>
      </c>
      <c r="D4200" t="s">
        <v>1073</v>
      </c>
      <c r="E4200" t="str">
        <f t="shared" si="65"/>
        <v>神奈川県川崎市中原区宮内</v>
      </c>
    </row>
    <row r="4201" spans="1:5">
      <c r="A4201">
        <v>2110052</v>
      </c>
      <c r="B4201" t="s">
        <v>5</v>
      </c>
      <c r="C4201" t="s">
        <v>1032</v>
      </c>
      <c r="D4201" t="s">
        <v>1069</v>
      </c>
      <c r="E4201" t="str">
        <f t="shared" si="65"/>
        <v>神奈川県川崎市中原区等々力</v>
      </c>
    </row>
    <row r="4202" spans="1:5">
      <c r="A4202">
        <v>2110053</v>
      </c>
      <c r="B4202" t="s">
        <v>5</v>
      </c>
      <c r="C4202" t="s">
        <v>1032</v>
      </c>
      <c r="D4202" t="s">
        <v>1043</v>
      </c>
      <c r="E4202" t="str">
        <f t="shared" si="65"/>
        <v>神奈川県川崎市中原区上小田中</v>
      </c>
    </row>
    <row r="4203" spans="1:5">
      <c r="A4203">
        <v>2110061</v>
      </c>
      <c r="B4203" t="s">
        <v>5</v>
      </c>
      <c r="C4203" t="s">
        <v>1032</v>
      </c>
      <c r="D4203" t="s">
        <v>1057</v>
      </c>
      <c r="E4203" t="str">
        <f t="shared" si="65"/>
        <v>神奈川県川崎市中原区小杉</v>
      </c>
    </row>
    <row r="4204" spans="1:5">
      <c r="A4204">
        <v>2110062</v>
      </c>
      <c r="B4204" t="s">
        <v>5</v>
      </c>
      <c r="C4204" t="s">
        <v>1032</v>
      </c>
      <c r="D4204" t="s">
        <v>1059</v>
      </c>
      <c r="E4204" t="str">
        <f t="shared" si="65"/>
        <v>神奈川県川崎市中原区小杉陣屋町</v>
      </c>
    </row>
    <row r="4205" spans="1:5">
      <c r="A4205">
        <v>2110063</v>
      </c>
      <c r="B4205" t="s">
        <v>5</v>
      </c>
      <c r="C4205" t="s">
        <v>1032</v>
      </c>
      <c r="D4205" t="s">
        <v>1060</v>
      </c>
      <c r="E4205" t="str">
        <f t="shared" si="65"/>
        <v>神奈川県川崎市中原区小杉町</v>
      </c>
    </row>
    <row r="4206" spans="1:5">
      <c r="A4206">
        <v>2110064</v>
      </c>
      <c r="B4206" t="s">
        <v>5</v>
      </c>
      <c r="C4206" t="s">
        <v>1032</v>
      </c>
      <c r="D4206" t="s">
        <v>1041</v>
      </c>
      <c r="E4206" t="str">
        <f t="shared" si="65"/>
        <v>神奈川県川崎市中原区今井南町</v>
      </c>
    </row>
    <row r="4207" spans="1:5">
      <c r="A4207">
        <v>2110065</v>
      </c>
      <c r="B4207" t="s">
        <v>5</v>
      </c>
      <c r="C4207" t="s">
        <v>1032</v>
      </c>
      <c r="D4207" t="s">
        <v>1039</v>
      </c>
      <c r="E4207" t="str">
        <f t="shared" si="65"/>
        <v>神奈川県川崎市中原区今井仲町</v>
      </c>
    </row>
    <row r="4208" spans="1:5">
      <c r="A4208">
        <v>2110066</v>
      </c>
      <c r="B4208" t="s">
        <v>5</v>
      </c>
      <c r="C4208" t="s">
        <v>1032</v>
      </c>
      <c r="D4208" t="s">
        <v>1040</v>
      </c>
      <c r="E4208" t="str">
        <f t="shared" si="65"/>
        <v>神奈川県川崎市中原区今井西町</v>
      </c>
    </row>
    <row r="4209" spans="1:5">
      <c r="A4209">
        <v>2110067</v>
      </c>
      <c r="B4209" t="s">
        <v>5</v>
      </c>
      <c r="C4209" t="s">
        <v>1032</v>
      </c>
      <c r="D4209" t="s">
        <v>1038</v>
      </c>
      <c r="E4209" t="str">
        <f t="shared" si="65"/>
        <v>神奈川県川崎市中原区今井上町</v>
      </c>
    </row>
    <row r="4210" spans="1:5">
      <c r="A4210">
        <v>2110068</v>
      </c>
      <c r="B4210" t="s">
        <v>5</v>
      </c>
      <c r="C4210" t="s">
        <v>1032</v>
      </c>
      <c r="D4210" t="s">
        <v>1058</v>
      </c>
      <c r="E4210" t="str">
        <f t="shared" si="65"/>
        <v>神奈川県川崎市中原区小杉御殿町</v>
      </c>
    </row>
    <row r="4211" spans="1:5">
      <c r="A4211">
        <v>2120000</v>
      </c>
      <c r="B4211" t="s">
        <v>5</v>
      </c>
      <c r="C4211" t="s">
        <v>1002</v>
      </c>
      <c r="D4211" t="s">
        <v>7</v>
      </c>
      <c r="E4211" t="str">
        <f>IF(D4211="以下に掲載がない場合",B4211&amp;C4211,B4211&amp;C4211&amp;D4211)</f>
        <v>神奈川県川崎市幸区</v>
      </c>
    </row>
    <row r="4212" spans="1:5">
      <c r="A4212">
        <v>2120001</v>
      </c>
      <c r="B4212" t="s">
        <v>5</v>
      </c>
      <c r="C4212" t="s">
        <v>1002</v>
      </c>
      <c r="D4212" t="s">
        <v>1009</v>
      </c>
      <c r="E4212" t="str">
        <f t="shared" si="65"/>
        <v>神奈川県川崎市幸区小向東芝町</v>
      </c>
    </row>
    <row r="4213" spans="1:5">
      <c r="A4213">
        <v>2120002</v>
      </c>
      <c r="B4213" t="s">
        <v>5</v>
      </c>
      <c r="C4213" t="s">
        <v>1002</v>
      </c>
      <c r="D4213" t="s">
        <v>1010</v>
      </c>
      <c r="E4213" t="str">
        <f t="shared" si="65"/>
        <v>神奈川県川崎市幸区小向仲野町</v>
      </c>
    </row>
    <row r="4214" spans="1:5">
      <c r="A4214">
        <v>2120003</v>
      </c>
      <c r="B4214" t="s">
        <v>5</v>
      </c>
      <c r="C4214" t="s">
        <v>1002</v>
      </c>
      <c r="D4214" t="s">
        <v>1012</v>
      </c>
      <c r="E4214" t="str">
        <f t="shared" si="65"/>
        <v>神奈川県川崎市幸区小向町</v>
      </c>
    </row>
    <row r="4215" spans="1:5">
      <c r="A4215">
        <v>2120004</v>
      </c>
      <c r="B4215" t="s">
        <v>5</v>
      </c>
      <c r="C4215" t="s">
        <v>1002</v>
      </c>
      <c r="D4215" t="s">
        <v>1011</v>
      </c>
      <c r="E4215" t="str">
        <f t="shared" si="65"/>
        <v>神奈川県川崎市幸区小向西町</v>
      </c>
    </row>
    <row r="4216" spans="1:5">
      <c r="A4216">
        <v>2120005</v>
      </c>
      <c r="B4216" t="s">
        <v>5</v>
      </c>
      <c r="C4216" t="s">
        <v>1002</v>
      </c>
      <c r="D4216" t="s">
        <v>1020</v>
      </c>
      <c r="E4216" t="str">
        <f t="shared" si="65"/>
        <v>神奈川県川崎市幸区戸手</v>
      </c>
    </row>
    <row r="4217" spans="1:5">
      <c r="A4217">
        <v>2120006</v>
      </c>
      <c r="B4217" t="s">
        <v>5</v>
      </c>
      <c r="C4217" t="s">
        <v>1002</v>
      </c>
      <c r="D4217" t="s">
        <v>1003</v>
      </c>
      <c r="E4217" t="str">
        <f t="shared" si="65"/>
        <v>神奈川県川崎市幸区遠藤町</v>
      </c>
    </row>
    <row r="4218" spans="1:5">
      <c r="A4218">
        <v>2120007</v>
      </c>
      <c r="B4218" t="s">
        <v>5</v>
      </c>
      <c r="C4218" t="s">
        <v>1002</v>
      </c>
      <c r="D4218" t="s">
        <v>1007</v>
      </c>
      <c r="E4218" t="str">
        <f t="shared" si="65"/>
        <v>神奈川県川崎市幸区河原町</v>
      </c>
    </row>
    <row r="4219" spans="1:5">
      <c r="A4219">
        <v>2120011</v>
      </c>
      <c r="B4219" t="s">
        <v>5</v>
      </c>
      <c r="C4219" t="s">
        <v>1002</v>
      </c>
      <c r="D4219" t="s">
        <v>1014</v>
      </c>
      <c r="E4219" t="str">
        <f t="shared" si="65"/>
        <v>神奈川県川崎市幸区幸町</v>
      </c>
    </row>
    <row r="4220" spans="1:5">
      <c r="A4220">
        <v>2120012</v>
      </c>
      <c r="B4220" t="s">
        <v>5</v>
      </c>
      <c r="C4220" t="s">
        <v>1002</v>
      </c>
      <c r="D4220" t="s">
        <v>1022</v>
      </c>
      <c r="E4220" t="str">
        <f t="shared" si="65"/>
        <v>神奈川県川崎市幸区中幸町</v>
      </c>
    </row>
    <row r="4221" spans="1:5">
      <c r="A4221">
        <v>2120013</v>
      </c>
      <c r="B4221" t="s">
        <v>5</v>
      </c>
      <c r="C4221" t="s">
        <v>1002</v>
      </c>
      <c r="D4221" t="s">
        <v>1027</v>
      </c>
      <c r="E4221" t="str">
        <f t="shared" si="65"/>
        <v>神奈川県川崎市幸区堀川町</v>
      </c>
    </row>
    <row r="4222" spans="1:5">
      <c r="A4222">
        <v>2120014</v>
      </c>
      <c r="B4222" t="s">
        <v>5</v>
      </c>
      <c r="C4222" t="s">
        <v>1002</v>
      </c>
      <c r="D4222" t="s">
        <v>1004</v>
      </c>
      <c r="E4222" t="str">
        <f t="shared" si="65"/>
        <v>神奈川県川崎市幸区大宮町</v>
      </c>
    </row>
    <row r="4223" spans="1:5">
      <c r="A4223">
        <v>2120015</v>
      </c>
      <c r="B4223" t="s">
        <v>5</v>
      </c>
      <c r="C4223" t="s">
        <v>1002</v>
      </c>
      <c r="D4223" t="s">
        <v>610</v>
      </c>
      <c r="E4223" t="str">
        <f t="shared" si="65"/>
        <v>神奈川県川崎市幸区柳町</v>
      </c>
    </row>
    <row r="4224" spans="1:5">
      <c r="A4224">
        <v>2120016</v>
      </c>
      <c r="B4224" t="s">
        <v>5</v>
      </c>
      <c r="C4224" t="s">
        <v>1002</v>
      </c>
      <c r="D4224" t="s">
        <v>1029</v>
      </c>
      <c r="E4224" t="str">
        <f t="shared" si="65"/>
        <v>神奈川県川崎市幸区南幸町</v>
      </c>
    </row>
    <row r="4225" spans="1:5">
      <c r="A4225">
        <v>2120021</v>
      </c>
      <c r="B4225" t="s">
        <v>5</v>
      </c>
      <c r="C4225" t="s">
        <v>1002</v>
      </c>
      <c r="D4225" t="s">
        <v>1030</v>
      </c>
      <c r="E4225" t="str">
        <f t="shared" ref="E4225:E4288" si="66">IF(D4225="以下に掲載がない場合",B4225&amp;C4225,B4225&amp;C4225&amp;D4225)</f>
        <v>神奈川県川崎市幸区都町</v>
      </c>
    </row>
    <row r="4226" spans="1:5">
      <c r="A4226">
        <v>2120022</v>
      </c>
      <c r="B4226" t="s">
        <v>5</v>
      </c>
      <c r="C4226" t="s">
        <v>1002</v>
      </c>
      <c r="D4226" t="s">
        <v>1019</v>
      </c>
      <c r="E4226" t="str">
        <f t="shared" si="66"/>
        <v>神奈川県川崎市幸区神明町</v>
      </c>
    </row>
    <row r="4227" spans="1:5">
      <c r="A4227">
        <v>2120023</v>
      </c>
      <c r="B4227" t="s">
        <v>5</v>
      </c>
      <c r="C4227" t="s">
        <v>1002</v>
      </c>
      <c r="D4227" t="s">
        <v>1021</v>
      </c>
      <c r="E4227" t="str">
        <f t="shared" si="66"/>
        <v>神奈川県川崎市幸区戸手本町</v>
      </c>
    </row>
    <row r="4228" spans="1:5">
      <c r="A4228">
        <v>2120024</v>
      </c>
      <c r="B4228" t="s">
        <v>5</v>
      </c>
      <c r="C4228" t="s">
        <v>1002</v>
      </c>
      <c r="D4228" t="s">
        <v>365</v>
      </c>
      <c r="E4228" t="str">
        <f t="shared" si="66"/>
        <v>神奈川県川崎市幸区塚越</v>
      </c>
    </row>
    <row r="4229" spans="1:5">
      <c r="A4229">
        <v>2120025</v>
      </c>
      <c r="B4229" t="s">
        <v>5</v>
      </c>
      <c r="C4229" t="s">
        <v>1002</v>
      </c>
      <c r="D4229" t="s">
        <v>1026</v>
      </c>
      <c r="E4229" t="str">
        <f t="shared" si="66"/>
        <v>神奈川県川崎市幸区古川町</v>
      </c>
    </row>
    <row r="4230" spans="1:5">
      <c r="A4230">
        <v>2120026</v>
      </c>
      <c r="B4230" t="s">
        <v>5</v>
      </c>
      <c r="C4230" t="s">
        <v>1002</v>
      </c>
      <c r="D4230" t="s">
        <v>1013</v>
      </c>
      <c r="E4230" t="str">
        <f t="shared" si="66"/>
        <v>神奈川県川崎市幸区紺屋町</v>
      </c>
    </row>
    <row r="4231" spans="1:5">
      <c r="A4231">
        <v>2120027</v>
      </c>
      <c r="B4231" t="s">
        <v>5</v>
      </c>
      <c r="C4231" t="s">
        <v>1002</v>
      </c>
      <c r="D4231" t="s">
        <v>1018</v>
      </c>
      <c r="E4231" t="str">
        <f t="shared" si="66"/>
        <v>神奈川県川崎市幸区新塚越</v>
      </c>
    </row>
    <row r="4232" spans="1:5">
      <c r="A4232">
        <v>2120031</v>
      </c>
      <c r="B4232" t="s">
        <v>5</v>
      </c>
      <c r="C4232" t="s">
        <v>1002</v>
      </c>
      <c r="D4232" t="s">
        <v>1016</v>
      </c>
      <c r="E4232" t="str">
        <f t="shared" si="66"/>
        <v>神奈川県川崎市幸区新小倉</v>
      </c>
    </row>
    <row r="4233" spans="1:5">
      <c r="A4233">
        <v>2120032</v>
      </c>
      <c r="B4233" t="s">
        <v>5</v>
      </c>
      <c r="C4233" t="s">
        <v>1002</v>
      </c>
      <c r="D4233" t="s">
        <v>1017</v>
      </c>
      <c r="E4233" t="str">
        <f t="shared" si="66"/>
        <v>神奈川県川崎市幸区新川崎</v>
      </c>
    </row>
    <row r="4234" spans="1:5">
      <c r="A4234">
        <v>2120033</v>
      </c>
      <c r="B4234" t="s">
        <v>5</v>
      </c>
      <c r="C4234" t="s">
        <v>1002</v>
      </c>
      <c r="D4234" t="s">
        <v>1023</v>
      </c>
      <c r="E4234" t="str">
        <f t="shared" si="66"/>
        <v>神奈川県川崎市幸区東小倉</v>
      </c>
    </row>
    <row r="4235" spans="1:5">
      <c r="A4235">
        <v>2120051</v>
      </c>
      <c r="B4235" t="s">
        <v>5</v>
      </c>
      <c r="C4235" t="s">
        <v>1002</v>
      </c>
      <c r="D4235" t="s">
        <v>1024</v>
      </c>
      <c r="E4235" t="str">
        <f t="shared" si="66"/>
        <v>神奈川県川崎市幸区東古市場</v>
      </c>
    </row>
    <row r="4236" spans="1:5">
      <c r="A4236">
        <v>2120052</v>
      </c>
      <c r="B4236" t="s">
        <v>5</v>
      </c>
      <c r="C4236" t="s">
        <v>1002</v>
      </c>
      <c r="D4236" t="s">
        <v>1025</v>
      </c>
      <c r="E4236" t="str">
        <f t="shared" si="66"/>
        <v>神奈川県川崎市幸区古市場</v>
      </c>
    </row>
    <row r="4237" spans="1:5">
      <c r="A4237">
        <v>2120053</v>
      </c>
      <c r="B4237" t="s">
        <v>5</v>
      </c>
      <c r="C4237" t="s">
        <v>1002</v>
      </c>
      <c r="D4237" t="s">
        <v>1015</v>
      </c>
      <c r="E4237" t="str">
        <f t="shared" si="66"/>
        <v>神奈川県川崎市幸区下平間</v>
      </c>
    </row>
    <row r="4238" spans="1:5">
      <c r="A4238">
        <v>2120054</v>
      </c>
      <c r="B4238" t="s">
        <v>5</v>
      </c>
      <c r="C4238" t="s">
        <v>1002</v>
      </c>
      <c r="D4238" t="s">
        <v>1005</v>
      </c>
      <c r="E4238" t="str">
        <f t="shared" si="66"/>
        <v>神奈川県川崎市幸区小倉</v>
      </c>
    </row>
    <row r="4239" spans="1:5">
      <c r="A4239">
        <v>2120055</v>
      </c>
      <c r="B4239" t="s">
        <v>5</v>
      </c>
      <c r="C4239" t="s">
        <v>1002</v>
      </c>
      <c r="D4239" t="s">
        <v>1028</v>
      </c>
      <c r="E4239" t="str">
        <f t="shared" si="66"/>
        <v>神奈川県川崎市幸区南加瀬</v>
      </c>
    </row>
    <row r="4240" spans="1:5">
      <c r="A4240">
        <v>2120056</v>
      </c>
      <c r="B4240" t="s">
        <v>5</v>
      </c>
      <c r="C4240" t="s">
        <v>1002</v>
      </c>
      <c r="D4240" t="s">
        <v>1031</v>
      </c>
      <c r="E4240" t="str">
        <f t="shared" si="66"/>
        <v>神奈川県川崎市幸区矢上</v>
      </c>
    </row>
    <row r="4241" spans="1:5">
      <c r="A4241">
        <v>2120057</v>
      </c>
      <c r="B4241" t="s">
        <v>5</v>
      </c>
      <c r="C4241" t="s">
        <v>1002</v>
      </c>
      <c r="D4241" t="s">
        <v>1008</v>
      </c>
      <c r="E4241" t="str">
        <f t="shared" si="66"/>
        <v>神奈川県川崎市幸区北加瀬</v>
      </c>
    </row>
    <row r="4242" spans="1:5">
      <c r="A4242">
        <v>2120058</v>
      </c>
      <c r="B4242" t="s">
        <v>5</v>
      </c>
      <c r="C4242" t="s">
        <v>1002</v>
      </c>
      <c r="D4242" t="s">
        <v>1006</v>
      </c>
      <c r="E4242" t="str">
        <f t="shared" si="66"/>
        <v>神奈川県川崎市幸区鹿島田</v>
      </c>
    </row>
    <row r="4243" spans="1:5">
      <c r="A4243">
        <v>2130000</v>
      </c>
      <c r="B4243" t="s">
        <v>5</v>
      </c>
      <c r="C4243" t="s">
        <v>1074</v>
      </c>
      <c r="D4243" t="s">
        <v>7</v>
      </c>
      <c r="E4243" t="str">
        <f t="shared" si="66"/>
        <v>神奈川県川崎市高津区</v>
      </c>
    </row>
    <row r="4244" spans="1:5">
      <c r="A4244">
        <v>2130001</v>
      </c>
      <c r="B4244" t="s">
        <v>5</v>
      </c>
      <c r="C4244" t="s">
        <v>1074</v>
      </c>
      <c r="D4244" t="s">
        <v>1097</v>
      </c>
      <c r="E4244" t="str">
        <f t="shared" si="66"/>
        <v>神奈川県川崎市高津区溝口</v>
      </c>
    </row>
    <row r="4245" spans="1:5">
      <c r="A4245">
        <v>2130002</v>
      </c>
      <c r="B4245" t="s">
        <v>5</v>
      </c>
      <c r="C4245" t="s">
        <v>1074</v>
      </c>
      <c r="D4245" t="s">
        <v>1096</v>
      </c>
      <c r="E4245" t="str">
        <f t="shared" si="66"/>
        <v>神奈川県川崎市高津区二子</v>
      </c>
    </row>
    <row r="4246" spans="1:5">
      <c r="A4246">
        <v>2130003</v>
      </c>
      <c r="B4246" t="s">
        <v>5</v>
      </c>
      <c r="C4246" t="s">
        <v>1074</v>
      </c>
      <c r="D4246" t="s">
        <v>1090</v>
      </c>
      <c r="E4246" t="str">
        <f t="shared" si="66"/>
        <v>神奈川県川崎市高津区瀬田</v>
      </c>
    </row>
    <row r="4247" spans="1:5">
      <c r="A4247">
        <v>2130004</v>
      </c>
      <c r="B4247" t="s">
        <v>5</v>
      </c>
      <c r="C4247" t="s">
        <v>1074</v>
      </c>
      <c r="D4247" t="s">
        <v>1089</v>
      </c>
      <c r="E4247" t="str">
        <f t="shared" si="66"/>
        <v>神奈川県川崎市高津区諏訪</v>
      </c>
    </row>
    <row r="4248" spans="1:5">
      <c r="A4248">
        <v>2130005</v>
      </c>
      <c r="B4248" t="s">
        <v>5</v>
      </c>
      <c r="C4248" t="s">
        <v>1074</v>
      </c>
      <c r="D4248" t="s">
        <v>1081</v>
      </c>
      <c r="E4248" t="str">
        <f t="shared" si="66"/>
        <v>神奈川県川崎市高津区北見方</v>
      </c>
    </row>
    <row r="4249" spans="1:5">
      <c r="A4249">
        <v>2130006</v>
      </c>
      <c r="B4249" t="s">
        <v>5</v>
      </c>
      <c r="C4249" t="s">
        <v>1074</v>
      </c>
      <c r="D4249" t="s">
        <v>1086</v>
      </c>
      <c r="E4249" t="str">
        <f t="shared" si="66"/>
        <v>神奈川県川崎市高津区下野毛</v>
      </c>
    </row>
    <row r="4250" spans="1:5">
      <c r="A4250">
        <v>2130011</v>
      </c>
      <c r="B4250" t="s">
        <v>5</v>
      </c>
      <c r="C4250" t="s">
        <v>1074</v>
      </c>
      <c r="D4250" t="s">
        <v>1095</v>
      </c>
      <c r="E4250" t="str">
        <f t="shared" si="66"/>
        <v>神奈川県川崎市高津区久本</v>
      </c>
    </row>
    <row r="4251" spans="1:5">
      <c r="A4251">
        <v>2130012</v>
      </c>
      <c r="B4251" t="s">
        <v>5</v>
      </c>
      <c r="C4251" t="s">
        <v>1074</v>
      </c>
      <c r="D4251" t="s">
        <v>1083</v>
      </c>
      <c r="E4251" t="str">
        <f t="shared" si="66"/>
        <v>神奈川県川崎市高津区坂戸</v>
      </c>
    </row>
    <row r="4252" spans="1:5">
      <c r="A4252">
        <v>2130013</v>
      </c>
      <c r="B4252" t="s">
        <v>5</v>
      </c>
      <c r="C4252" t="s">
        <v>1074</v>
      </c>
      <c r="D4252" t="s">
        <v>1088</v>
      </c>
      <c r="E4252" t="str">
        <f t="shared" si="66"/>
        <v>神奈川県川崎市高津区末長</v>
      </c>
    </row>
    <row r="4253" spans="1:5">
      <c r="A4253">
        <v>2130014</v>
      </c>
      <c r="B4253" t="s">
        <v>5</v>
      </c>
      <c r="C4253" t="s">
        <v>1074</v>
      </c>
      <c r="D4253" t="s">
        <v>1087</v>
      </c>
      <c r="E4253" t="str">
        <f t="shared" si="66"/>
        <v>神奈川県川崎市高津区新作</v>
      </c>
    </row>
    <row r="4254" spans="1:5">
      <c r="A4254">
        <v>2130015</v>
      </c>
      <c r="B4254" t="s">
        <v>5</v>
      </c>
      <c r="C4254" t="s">
        <v>1074</v>
      </c>
      <c r="D4254" t="s">
        <v>1077</v>
      </c>
      <c r="E4254" t="str">
        <f t="shared" si="66"/>
        <v>神奈川県川崎市高津区梶ケ谷</v>
      </c>
    </row>
    <row r="4255" spans="1:5">
      <c r="A4255">
        <v>2130021</v>
      </c>
      <c r="B4255" t="s">
        <v>5</v>
      </c>
      <c r="C4255" t="s">
        <v>1074</v>
      </c>
      <c r="D4255" t="s">
        <v>1092</v>
      </c>
      <c r="E4255" t="str">
        <f t="shared" si="66"/>
        <v>神奈川県川崎市高津区千年新町</v>
      </c>
    </row>
    <row r="4256" spans="1:5">
      <c r="A4256">
        <v>2130022</v>
      </c>
      <c r="B4256" t="s">
        <v>5</v>
      </c>
      <c r="C4256" t="s">
        <v>1074</v>
      </c>
      <c r="D4256" t="s">
        <v>1091</v>
      </c>
      <c r="E4256" t="str">
        <f t="shared" si="66"/>
        <v>神奈川県川崎市高津区千年</v>
      </c>
    </row>
    <row r="4257" spans="1:5">
      <c r="A4257">
        <v>2130023</v>
      </c>
      <c r="B4257" t="s">
        <v>5</v>
      </c>
      <c r="C4257" t="s">
        <v>1074</v>
      </c>
      <c r="D4257" t="s">
        <v>1084</v>
      </c>
      <c r="E4257" t="str">
        <f t="shared" si="66"/>
        <v>神奈川県川崎市高津区子母口</v>
      </c>
    </row>
    <row r="4258" spans="1:5">
      <c r="A4258">
        <v>2130024</v>
      </c>
      <c r="B4258" t="s">
        <v>5</v>
      </c>
      <c r="C4258" t="s">
        <v>1074</v>
      </c>
      <c r="D4258" t="s">
        <v>1075</v>
      </c>
      <c r="E4258" t="str">
        <f t="shared" si="66"/>
        <v>神奈川県川崎市高津区明津</v>
      </c>
    </row>
    <row r="4259" spans="1:5">
      <c r="A4259">
        <v>2130025</v>
      </c>
      <c r="B4259" t="s">
        <v>5</v>
      </c>
      <c r="C4259" t="s">
        <v>1074</v>
      </c>
      <c r="D4259" t="s">
        <v>1078</v>
      </c>
      <c r="E4259" t="str">
        <f t="shared" si="66"/>
        <v>神奈川県川崎市高津区蟹ケ谷</v>
      </c>
    </row>
    <row r="4260" spans="1:5">
      <c r="A4260">
        <v>2130026</v>
      </c>
      <c r="B4260" t="s">
        <v>5</v>
      </c>
      <c r="C4260" t="s">
        <v>1074</v>
      </c>
      <c r="D4260" t="s">
        <v>1094</v>
      </c>
      <c r="E4260" t="str">
        <f t="shared" si="66"/>
        <v>神奈川県川崎市高津区久末</v>
      </c>
    </row>
    <row r="4261" spans="1:5">
      <c r="A4261">
        <v>2130028</v>
      </c>
      <c r="B4261" t="s">
        <v>5</v>
      </c>
      <c r="C4261" t="s">
        <v>1074</v>
      </c>
      <c r="D4261" t="s">
        <v>1080</v>
      </c>
      <c r="E4261" t="str">
        <f t="shared" si="66"/>
        <v>神奈川県川崎市高津区北野川</v>
      </c>
    </row>
    <row r="4262" spans="1:5">
      <c r="A4262">
        <v>2130029</v>
      </c>
      <c r="B4262" t="s">
        <v>5</v>
      </c>
      <c r="C4262" t="s">
        <v>1074</v>
      </c>
      <c r="D4262" t="s">
        <v>1093</v>
      </c>
      <c r="E4262" t="str">
        <f t="shared" si="66"/>
        <v>神奈川県川崎市高津区東野川</v>
      </c>
    </row>
    <row r="4263" spans="1:5">
      <c r="A4263">
        <v>2130031</v>
      </c>
      <c r="B4263" t="s">
        <v>5</v>
      </c>
      <c r="C4263" t="s">
        <v>1074</v>
      </c>
      <c r="D4263" t="s">
        <v>1076</v>
      </c>
      <c r="E4263" t="str">
        <f t="shared" si="66"/>
        <v>神奈川県川崎市高津区宇奈根</v>
      </c>
    </row>
    <row r="4264" spans="1:5">
      <c r="A4264">
        <v>2130032</v>
      </c>
      <c r="B4264" t="s">
        <v>5</v>
      </c>
      <c r="C4264" t="s">
        <v>1074</v>
      </c>
      <c r="D4264" t="s">
        <v>1082</v>
      </c>
      <c r="E4264" t="str">
        <f t="shared" si="66"/>
        <v>神奈川県川崎市高津区久地</v>
      </c>
    </row>
    <row r="4265" spans="1:5">
      <c r="A4265">
        <v>2130033</v>
      </c>
      <c r="B4265" t="s">
        <v>5</v>
      </c>
      <c r="C4265" t="s">
        <v>1074</v>
      </c>
      <c r="D4265" t="s">
        <v>1085</v>
      </c>
      <c r="E4265" t="str">
        <f t="shared" si="66"/>
        <v>神奈川県川崎市高津区下作延</v>
      </c>
    </row>
    <row r="4266" spans="1:5">
      <c r="A4266">
        <v>2130034</v>
      </c>
      <c r="B4266" t="s">
        <v>5</v>
      </c>
      <c r="C4266" t="s">
        <v>1074</v>
      </c>
      <c r="D4266" t="s">
        <v>1079</v>
      </c>
      <c r="E4266" t="str">
        <f t="shared" si="66"/>
        <v>神奈川県川崎市高津区上作延</v>
      </c>
    </row>
    <row r="4267" spans="1:5">
      <c r="A4267">
        <v>2130035</v>
      </c>
      <c r="B4267" t="s">
        <v>5</v>
      </c>
      <c r="C4267" t="s">
        <v>1074</v>
      </c>
      <c r="D4267" t="s">
        <v>1098</v>
      </c>
      <c r="E4267" t="str">
        <f t="shared" si="66"/>
        <v>神奈川県川崎市高津区向ケ丘</v>
      </c>
    </row>
    <row r="4268" spans="1:5">
      <c r="A4268">
        <v>2140000</v>
      </c>
      <c r="B4268" t="s">
        <v>5</v>
      </c>
      <c r="C4268" t="s">
        <v>1099</v>
      </c>
      <c r="D4268" t="s">
        <v>7</v>
      </c>
      <c r="E4268" t="str">
        <f t="shared" si="66"/>
        <v>神奈川県川崎市多摩区</v>
      </c>
    </row>
    <row r="4269" spans="1:5">
      <c r="A4269">
        <v>2140001</v>
      </c>
      <c r="B4269" t="s">
        <v>5</v>
      </c>
      <c r="C4269" t="s">
        <v>1099</v>
      </c>
      <c r="D4269" t="s">
        <v>1103</v>
      </c>
      <c r="E4269" t="str">
        <f t="shared" si="66"/>
        <v>神奈川県川崎市多摩区菅</v>
      </c>
    </row>
    <row r="4270" spans="1:5">
      <c r="A4270">
        <v>2140002</v>
      </c>
      <c r="B4270" t="s">
        <v>5</v>
      </c>
      <c r="C4270" t="s">
        <v>1099</v>
      </c>
      <c r="D4270" t="s">
        <v>1108</v>
      </c>
      <c r="E4270" t="str">
        <f t="shared" si="66"/>
        <v>神奈川県川崎市多摩区菅野戸呂</v>
      </c>
    </row>
    <row r="4271" spans="1:5">
      <c r="A4271">
        <v>2140003</v>
      </c>
      <c r="B4271" t="s">
        <v>5</v>
      </c>
      <c r="C4271" t="s">
        <v>1099</v>
      </c>
      <c r="D4271" t="s">
        <v>1104</v>
      </c>
      <c r="E4271" t="str">
        <f t="shared" si="66"/>
        <v>神奈川県川崎市多摩区菅稲田堤</v>
      </c>
    </row>
    <row r="4272" spans="1:5">
      <c r="A4272">
        <v>2140004</v>
      </c>
      <c r="B4272" t="s">
        <v>5</v>
      </c>
      <c r="C4272" t="s">
        <v>1099</v>
      </c>
      <c r="D4272" t="s">
        <v>1109</v>
      </c>
      <c r="E4272" t="str">
        <f t="shared" si="66"/>
        <v>神奈川県川崎市多摩区菅馬場</v>
      </c>
    </row>
    <row r="4273" spans="1:5">
      <c r="A4273">
        <v>2140005</v>
      </c>
      <c r="B4273" t="s">
        <v>5</v>
      </c>
      <c r="C4273" t="s">
        <v>1099</v>
      </c>
      <c r="D4273" t="s">
        <v>1111</v>
      </c>
      <c r="E4273" t="str">
        <f t="shared" si="66"/>
        <v>神奈川県川崎市多摩区寺尾台</v>
      </c>
    </row>
    <row r="4274" spans="1:5">
      <c r="A4274">
        <v>2140006</v>
      </c>
      <c r="B4274" t="s">
        <v>5</v>
      </c>
      <c r="C4274" t="s">
        <v>1099</v>
      </c>
      <c r="D4274" t="s">
        <v>1107</v>
      </c>
      <c r="E4274" t="str">
        <f t="shared" si="66"/>
        <v>神奈川県川崎市多摩区菅仙谷</v>
      </c>
    </row>
    <row r="4275" spans="1:5">
      <c r="A4275">
        <v>2140007</v>
      </c>
      <c r="B4275" t="s">
        <v>5</v>
      </c>
      <c r="C4275" t="s">
        <v>1099</v>
      </c>
      <c r="D4275" t="s">
        <v>1106</v>
      </c>
      <c r="E4275" t="str">
        <f t="shared" si="66"/>
        <v>神奈川県川崎市多摩区菅城下</v>
      </c>
    </row>
    <row r="4276" spans="1:5">
      <c r="A4276">
        <v>2140008</v>
      </c>
      <c r="B4276" t="s">
        <v>5</v>
      </c>
      <c r="C4276" t="s">
        <v>1099</v>
      </c>
      <c r="D4276" t="s">
        <v>1105</v>
      </c>
      <c r="E4276" t="str">
        <f t="shared" si="66"/>
        <v>神奈川県川崎市多摩区菅北浦</v>
      </c>
    </row>
    <row r="4277" spans="1:5">
      <c r="A4277">
        <v>2140011</v>
      </c>
      <c r="B4277" t="s">
        <v>5</v>
      </c>
      <c r="C4277" t="s">
        <v>1099</v>
      </c>
      <c r="D4277" t="s">
        <v>1120</v>
      </c>
      <c r="E4277" t="str">
        <f t="shared" si="66"/>
        <v>神奈川県川崎市多摩区布田</v>
      </c>
    </row>
    <row r="4278" spans="1:5">
      <c r="A4278">
        <v>2140012</v>
      </c>
      <c r="B4278" t="s">
        <v>5</v>
      </c>
      <c r="C4278" t="s">
        <v>1099</v>
      </c>
      <c r="D4278" t="s">
        <v>1112</v>
      </c>
      <c r="E4278" t="str">
        <f t="shared" si="66"/>
        <v>神奈川県川崎市多摩区中野島</v>
      </c>
    </row>
    <row r="4279" spans="1:5">
      <c r="A4279">
        <v>2140013</v>
      </c>
      <c r="B4279" t="s">
        <v>5</v>
      </c>
      <c r="C4279" t="s">
        <v>1099</v>
      </c>
      <c r="D4279" t="s">
        <v>1117</v>
      </c>
      <c r="E4279" t="str">
        <f t="shared" si="66"/>
        <v>神奈川県川崎市多摩区登戸新町</v>
      </c>
    </row>
    <row r="4280" spans="1:5">
      <c r="A4280">
        <v>2140014</v>
      </c>
      <c r="B4280" t="s">
        <v>5</v>
      </c>
      <c r="C4280" t="s">
        <v>1099</v>
      </c>
      <c r="D4280" t="s">
        <v>1116</v>
      </c>
      <c r="E4280" t="str">
        <f t="shared" si="66"/>
        <v>神奈川県川崎市多摩区登戸</v>
      </c>
    </row>
    <row r="4281" spans="1:5">
      <c r="A4281">
        <v>2140021</v>
      </c>
      <c r="B4281" t="s">
        <v>5</v>
      </c>
      <c r="C4281" t="s">
        <v>1099</v>
      </c>
      <c r="D4281" t="s">
        <v>1102</v>
      </c>
      <c r="E4281" t="str">
        <f t="shared" si="66"/>
        <v>神奈川県川崎市多摩区宿河原</v>
      </c>
    </row>
    <row r="4282" spans="1:5">
      <c r="A4282">
        <v>2140022</v>
      </c>
      <c r="B4282" t="s">
        <v>5</v>
      </c>
      <c r="C4282" t="s">
        <v>1099</v>
      </c>
      <c r="D4282" t="s">
        <v>1110</v>
      </c>
      <c r="E4282" t="str">
        <f t="shared" si="66"/>
        <v>神奈川県川崎市多摩区堰</v>
      </c>
    </row>
    <row r="4283" spans="1:5">
      <c r="A4283">
        <v>2140023</v>
      </c>
      <c r="B4283" t="s">
        <v>5</v>
      </c>
      <c r="C4283" t="s">
        <v>1099</v>
      </c>
      <c r="D4283" t="s">
        <v>1113</v>
      </c>
      <c r="E4283" t="str">
        <f t="shared" si="66"/>
        <v>神奈川県川崎市多摩区長尾</v>
      </c>
    </row>
    <row r="4284" spans="1:5">
      <c r="A4284">
        <v>2140031</v>
      </c>
      <c r="B4284" t="s">
        <v>5</v>
      </c>
      <c r="C4284" t="s">
        <v>1099</v>
      </c>
      <c r="D4284" t="s">
        <v>1118</v>
      </c>
      <c r="E4284" t="str">
        <f t="shared" si="66"/>
        <v>神奈川県川崎市多摩区東生田</v>
      </c>
    </row>
    <row r="4285" spans="1:5">
      <c r="A4285">
        <v>2140032</v>
      </c>
      <c r="B4285" t="s">
        <v>5</v>
      </c>
      <c r="C4285" t="s">
        <v>1099</v>
      </c>
      <c r="D4285" t="s">
        <v>1121</v>
      </c>
      <c r="E4285" t="str">
        <f t="shared" si="66"/>
        <v>神奈川県川崎市多摩区枡形</v>
      </c>
    </row>
    <row r="4286" spans="1:5">
      <c r="A4286">
        <v>2140033</v>
      </c>
      <c r="B4286" t="s">
        <v>5</v>
      </c>
      <c r="C4286" t="s">
        <v>1099</v>
      </c>
      <c r="D4286" t="s">
        <v>1119</v>
      </c>
      <c r="E4286" t="str">
        <f t="shared" si="66"/>
        <v>神奈川県川崎市多摩区東三田</v>
      </c>
    </row>
    <row r="4287" spans="1:5">
      <c r="A4287">
        <v>2140034</v>
      </c>
      <c r="B4287" t="s">
        <v>5</v>
      </c>
      <c r="C4287" t="s">
        <v>1099</v>
      </c>
      <c r="D4287" t="s">
        <v>1122</v>
      </c>
      <c r="E4287" t="str">
        <f t="shared" si="66"/>
        <v>神奈川県川崎市多摩区三田</v>
      </c>
    </row>
    <row r="4288" spans="1:5">
      <c r="A4288">
        <v>2140035</v>
      </c>
      <c r="B4288" t="s">
        <v>5</v>
      </c>
      <c r="C4288" t="s">
        <v>1099</v>
      </c>
      <c r="D4288" t="s">
        <v>1114</v>
      </c>
      <c r="E4288" t="str">
        <f t="shared" si="66"/>
        <v>神奈川県川崎市多摩区長沢</v>
      </c>
    </row>
    <row r="4289" spans="1:5">
      <c r="A4289">
        <v>2140036</v>
      </c>
      <c r="B4289" t="s">
        <v>5</v>
      </c>
      <c r="C4289" t="s">
        <v>1099</v>
      </c>
      <c r="D4289" t="s">
        <v>1123</v>
      </c>
      <c r="E4289" t="str">
        <f t="shared" ref="E4289:E4352" si="67">IF(D4289="以下に掲載がない場合",B4289&amp;C4289,B4289&amp;C4289&amp;D4289)</f>
        <v>神奈川県川崎市多摩区南生田</v>
      </c>
    </row>
    <row r="4290" spans="1:5">
      <c r="A4290">
        <v>2140037</v>
      </c>
      <c r="B4290" t="s">
        <v>5</v>
      </c>
      <c r="C4290" t="s">
        <v>1099</v>
      </c>
      <c r="D4290" t="s">
        <v>1115</v>
      </c>
      <c r="E4290" t="str">
        <f t="shared" si="67"/>
        <v>神奈川県川崎市多摩区西生田</v>
      </c>
    </row>
    <row r="4291" spans="1:5">
      <c r="A4291">
        <v>2140038</v>
      </c>
      <c r="B4291" t="s">
        <v>5</v>
      </c>
      <c r="C4291" t="s">
        <v>1099</v>
      </c>
      <c r="D4291" t="s">
        <v>1100</v>
      </c>
      <c r="E4291" t="str">
        <f t="shared" si="67"/>
        <v>神奈川県川崎市多摩区生田</v>
      </c>
    </row>
    <row r="4292" spans="1:5">
      <c r="A4292">
        <v>2140039</v>
      </c>
      <c r="B4292" t="s">
        <v>5</v>
      </c>
      <c r="C4292" t="s">
        <v>1099</v>
      </c>
      <c r="D4292" t="s">
        <v>1101</v>
      </c>
      <c r="E4292" t="str">
        <f t="shared" si="67"/>
        <v>神奈川県川崎市多摩区栗谷</v>
      </c>
    </row>
    <row r="4293" spans="1:5">
      <c r="A4293">
        <v>2150000</v>
      </c>
      <c r="B4293" t="s">
        <v>5</v>
      </c>
      <c r="C4293" t="s">
        <v>1150</v>
      </c>
      <c r="D4293" t="s">
        <v>7</v>
      </c>
      <c r="E4293" t="str">
        <f t="shared" si="67"/>
        <v>神奈川県川崎市麻生区</v>
      </c>
    </row>
    <row r="4294" spans="1:5">
      <c r="A4294">
        <v>2150001</v>
      </c>
      <c r="B4294" t="s">
        <v>5</v>
      </c>
      <c r="C4294" t="s">
        <v>1150</v>
      </c>
      <c r="D4294" t="s">
        <v>1172</v>
      </c>
      <c r="E4294" t="str">
        <f t="shared" si="67"/>
        <v>神奈川県川崎市麻生区細山</v>
      </c>
    </row>
    <row r="4295" spans="1:5">
      <c r="A4295">
        <v>2150002</v>
      </c>
      <c r="B4295" t="s">
        <v>5</v>
      </c>
      <c r="C4295" t="s">
        <v>1150</v>
      </c>
      <c r="D4295" t="s">
        <v>1165</v>
      </c>
      <c r="E4295" t="str">
        <f t="shared" si="67"/>
        <v>神奈川県川崎市麻生区多摩美</v>
      </c>
    </row>
    <row r="4296" spans="1:5">
      <c r="A4296">
        <v>2150003</v>
      </c>
      <c r="B4296" t="s">
        <v>5</v>
      </c>
      <c r="C4296" t="s">
        <v>1150</v>
      </c>
      <c r="D4296" t="s">
        <v>1164</v>
      </c>
      <c r="E4296" t="str">
        <f t="shared" si="67"/>
        <v>神奈川県川崎市麻生区高石</v>
      </c>
    </row>
    <row r="4297" spans="1:5">
      <c r="A4297">
        <v>2150004</v>
      </c>
      <c r="B4297" t="s">
        <v>5</v>
      </c>
      <c r="C4297" t="s">
        <v>1150</v>
      </c>
      <c r="D4297" t="s">
        <v>1173</v>
      </c>
      <c r="E4297" t="str">
        <f t="shared" si="67"/>
        <v>神奈川県川崎市麻生区万福寺</v>
      </c>
    </row>
    <row r="4298" spans="1:5">
      <c r="A4298">
        <v>2150005</v>
      </c>
      <c r="B4298" t="s">
        <v>5</v>
      </c>
      <c r="C4298" t="s">
        <v>1150</v>
      </c>
      <c r="D4298" t="s">
        <v>1166</v>
      </c>
      <c r="E4298" t="str">
        <f t="shared" si="67"/>
        <v>神奈川県川崎市麻生区千代ケ丘</v>
      </c>
    </row>
    <row r="4299" spans="1:5">
      <c r="A4299">
        <v>2150006</v>
      </c>
      <c r="B4299" t="s">
        <v>5</v>
      </c>
      <c r="C4299" t="s">
        <v>1150</v>
      </c>
      <c r="D4299" t="s">
        <v>1156</v>
      </c>
      <c r="E4299" t="str">
        <f t="shared" si="67"/>
        <v>神奈川県川崎市麻生区金程</v>
      </c>
    </row>
    <row r="4300" spans="1:5">
      <c r="A4300">
        <v>2150007</v>
      </c>
      <c r="B4300" t="s">
        <v>5</v>
      </c>
      <c r="C4300" t="s">
        <v>1150</v>
      </c>
      <c r="D4300" t="s">
        <v>1175</v>
      </c>
      <c r="E4300" t="str">
        <f t="shared" si="67"/>
        <v>神奈川県川崎市麻生区向原</v>
      </c>
    </row>
    <row r="4301" spans="1:5">
      <c r="A4301">
        <v>2150011</v>
      </c>
      <c r="B4301" t="s">
        <v>5</v>
      </c>
      <c r="C4301" t="s">
        <v>1150</v>
      </c>
      <c r="D4301" t="s">
        <v>1176</v>
      </c>
      <c r="E4301" t="str">
        <f t="shared" si="67"/>
        <v>神奈川県川崎市麻生区百合丘</v>
      </c>
    </row>
    <row r="4302" spans="1:5">
      <c r="A4302">
        <v>2150012</v>
      </c>
      <c r="B4302" t="s">
        <v>5</v>
      </c>
      <c r="C4302" t="s">
        <v>1150</v>
      </c>
      <c r="D4302" t="s">
        <v>1170</v>
      </c>
      <c r="E4302" t="str">
        <f t="shared" si="67"/>
        <v>神奈川県川崎市麻生区東百合丘</v>
      </c>
    </row>
    <row r="4303" spans="1:5">
      <c r="A4303">
        <v>2150013</v>
      </c>
      <c r="B4303" t="s">
        <v>5</v>
      </c>
      <c r="C4303" t="s">
        <v>1150</v>
      </c>
      <c r="D4303" t="s">
        <v>1151</v>
      </c>
      <c r="E4303" t="str">
        <f t="shared" si="67"/>
        <v>神奈川県川崎市麻生区王禅寺</v>
      </c>
    </row>
    <row r="4304" spans="1:5">
      <c r="A4304">
        <v>2150014</v>
      </c>
      <c r="B4304" t="s">
        <v>5</v>
      </c>
      <c r="C4304" t="s">
        <v>1150</v>
      </c>
      <c r="D4304" t="s">
        <v>757</v>
      </c>
      <c r="E4304" t="str">
        <f t="shared" si="67"/>
        <v>神奈川県川崎市麻生区白山</v>
      </c>
    </row>
    <row r="4305" spans="1:5">
      <c r="A4305">
        <v>2150015</v>
      </c>
      <c r="B4305" t="s">
        <v>5</v>
      </c>
      <c r="C4305" t="s">
        <v>1150</v>
      </c>
      <c r="D4305" t="s">
        <v>1167</v>
      </c>
      <c r="E4305" t="str">
        <f t="shared" si="67"/>
        <v>神奈川県川崎市麻生区虹ケ丘</v>
      </c>
    </row>
    <row r="4306" spans="1:5">
      <c r="A4306">
        <v>2150016</v>
      </c>
      <c r="B4306" t="s">
        <v>5</v>
      </c>
      <c r="C4306" t="s">
        <v>1150</v>
      </c>
      <c r="D4306" t="s">
        <v>1168</v>
      </c>
      <c r="E4306" t="str">
        <f t="shared" si="67"/>
        <v>神奈川県川崎市麻生区早野</v>
      </c>
    </row>
    <row r="4307" spans="1:5">
      <c r="A4307">
        <v>2150017</v>
      </c>
      <c r="B4307" t="s">
        <v>5</v>
      </c>
      <c r="C4307" t="s">
        <v>1150</v>
      </c>
      <c r="D4307" t="s">
        <v>1152</v>
      </c>
      <c r="E4307" t="str">
        <f t="shared" si="67"/>
        <v>神奈川県川崎市麻生区王禅寺西</v>
      </c>
    </row>
    <row r="4308" spans="1:5">
      <c r="A4308">
        <v>2150018</v>
      </c>
      <c r="B4308" t="s">
        <v>5</v>
      </c>
      <c r="C4308" t="s">
        <v>1150</v>
      </c>
      <c r="D4308" t="s">
        <v>1153</v>
      </c>
      <c r="E4308" t="str">
        <f t="shared" si="67"/>
        <v>神奈川県川崎市麻生区王禅寺東</v>
      </c>
    </row>
    <row r="4309" spans="1:5">
      <c r="A4309">
        <v>2150021</v>
      </c>
      <c r="B4309" t="s">
        <v>5</v>
      </c>
      <c r="C4309" t="s">
        <v>1150</v>
      </c>
      <c r="D4309" t="s">
        <v>1157</v>
      </c>
      <c r="E4309" t="str">
        <f t="shared" si="67"/>
        <v>神奈川県川崎市麻生区上麻生</v>
      </c>
    </row>
    <row r="4310" spans="1:5">
      <c r="A4310">
        <v>2150022</v>
      </c>
      <c r="B4310" t="s">
        <v>5</v>
      </c>
      <c r="C4310" t="s">
        <v>1150</v>
      </c>
      <c r="D4310" t="s">
        <v>1162</v>
      </c>
      <c r="E4310" t="str">
        <f t="shared" si="67"/>
        <v>神奈川県川崎市麻生区下麻生</v>
      </c>
    </row>
    <row r="4311" spans="1:5">
      <c r="A4311">
        <v>2150023</v>
      </c>
      <c r="B4311" t="s">
        <v>5</v>
      </c>
      <c r="C4311" t="s">
        <v>1150</v>
      </c>
      <c r="D4311" t="s">
        <v>1155</v>
      </c>
      <c r="E4311" t="str">
        <f t="shared" si="67"/>
        <v>神奈川県川崎市麻生区片平</v>
      </c>
    </row>
    <row r="4312" spans="1:5">
      <c r="A4312">
        <v>2150024</v>
      </c>
      <c r="B4312" t="s">
        <v>5</v>
      </c>
      <c r="C4312" t="s">
        <v>1150</v>
      </c>
      <c r="D4312" t="s">
        <v>1163</v>
      </c>
      <c r="E4312" t="str">
        <f t="shared" si="67"/>
        <v>神奈川県川崎市麻生区白鳥</v>
      </c>
    </row>
    <row r="4313" spans="1:5">
      <c r="A4313">
        <v>2150025</v>
      </c>
      <c r="B4313" t="s">
        <v>5</v>
      </c>
      <c r="C4313" t="s">
        <v>1150</v>
      </c>
      <c r="D4313" t="s">
        <v>1161</v>
      </c>
      <c r="E4313" t="str">
        <f t="shared" si="67"/>
        <v>神奈川県川崎市麻生区五力田</v>
      </c>
    </row>
    <row r="4314" spans="1:5">
      <c r="A4314">
        <v>2150026</v>
      </c>
      <c r="B4314" t="s">
        <v>5</v>
      </c>
      <c r="C4314" t="s">
        <v>1150</v>
      </c>
      <c r="D4314" t="s">
        <v>1171</v>
      </c>
      <c r="E4314" t="str">
        <f t="shared" si="67"/>
        <v>神奈川県川崎市麻生区古沢</v>
      </c>
    </row>
    <row r="4315" spans="1:5">
      <c r="A4315">
        <v>2150027</v>
      </c>
      <c r="B4315" t="s">
        <v>5</v>
      </c>
      <c r="C4315" t="s">
        <v>1150</v>
      </c>
      <c r="D4315" t="s">
        <v>1154</v>
      </c>
      <c r="E4315" t="str">
        <f t="shared" si="67"/>
        <v>神奈川県川崎市麻生区岡上</v>
      </c>
    </row>
    <row r="4316" spans="1:5">
      <c r="A4316">
        <v>2150031</v>
      </c>
      <c r="B4316" t="s">
        <v>5</v>
      </c>
      <c r="C4316" t="s">
        <v>1150</v>
      </c>
      <c r="D4316" t="s">
        <v>1159</v>
      </c>
      <c r="E4316" t="str">
        <f t="shared" si="67"/>
        <v>神奈川県川崎市麻生区栗平</v>
      </c>
    </row>
    <row r="4317" spans="1:5">
      <c r="A4317">
        <v>2150032</v>
      </c>
      <c r="B4317" t="s">
        <v>5</v>
      </c>
      <c r="C4317" t="s">
        <v>1150</v>
      </c>
      <c r="D4317" t="s">
        <v>1158</v>
      </c>
      <c r="E4317" t="str">
        <f t="shared" si="67"/>
        <v>神奈川県川崎市麻生区栗木台</v>
      </c>
    </row>
    <row r="4318" spans="1:5">
      <c r="A4318">
        <v>2150033</v>
      </c>
      <c r="B4318" t="s">
        <v>5</v>
      </c>
      <c r="C4318" t="s">
        <v>1150</v>
      </c>
      <c r="D4318" t="s">
        <v>540</v>
      </c>
      <c r="E4318" t="str">
        <f t="shared" si="67"/>
        <v>神奈川県川崎市麻生区栗木</v>
      </c>
    </row>
    <row r="4319" spans="1:5">
      <c r="A4319">
        <v>2150034</v>
      </c>
      <c r="B4319" t="s">
        <v>5</v>
      </c>
      <c r="C4319" t="s">
        <v>1150</v>
      </c>
      <c r="D4319" t="s">
        <v>1174</v>
      </c>
      <c r="E4319" t="str">
        <f t="shared" si="67"/>
        <v>神奈川県川崎市麻生区南黒川</v>
      </c>
    </row>
    <row r="4320" spans="1:5">
      <c r="A4320">
        <v>2150035</v>
      </c>
      <c r="B4320" t="s">
        <v>5</v>
      </c>
      <c r="C4320" t="s">
        <v>1150</v>
      </c>
      <c r="D4320" t="s">
        <v>1160</v>
      </c>
      <c r="E4320" t="str">
        <f t="shared" si="67"/>
        <v>神奈川県川崎市麻生区黒川</v>
      </c>
    </row>
    <row r="4321" spans="1:5">
      <c r="A4321">
        <v>2150036</v>
      </c>
      <c r="B4321" t="s">
        <v>5</v>
      </c>
      <c r="C4321" t="s">
        <v>1150</v>
      </c>
      <c r="D4321" t="s">
        <v>1169</v>
      </c>
      <c r="E4321" t="str">
        <f t="shared" si="67"/>
        <v>神奈川県川崎市麻生区はるひ野</v>
      </c>
    </row>
    <row r="4322" spans="1:5">
      <c r="A4322">
        <v>2160000</v>
      </c>
      <c r="B4322" t="s">
        <v>5</v>
      </c>
      <c r="C4322" t="s">
        <v>1124</v>
      </c>
      <c r="D4322" t="s">
        <v>7</v>
      </c>
      <c r="E4322" t="str">
        <f t="shared" si="67"/>
        <v>神奈川県川崎市宮前区</v>
      </c>
    </row>
    <row r="4323" spans="1:5">
      <c r="A4323">
        <v>2160002</v>
      </c>
      <c r="B4323" t="s">
        <v>5</v>
      </c>
      <c r="C4323" t="s">
        <v>1124</v>
      </c>
      <c r="D4323" t="s">
        <v>1144</v>
      </c>
      <c r="E4323" t="str">
        <f t="shared" si="67"/>
        <v>神奈川県川崎市宮前区東有馬</v>
      </c>
    </row>
    <row r="4324" spans="1:5">
      <c r="A4324">
        <v>2160003</v>
      </c>
      <c r="B4324" t="s">
        <v>5</v>
      </c>
      <c r="C4324" t="s">
        <v>1124</v>
      </c>
      <c r="D4324" t="s">
        <v>1125</v>
      </c>
      <c r="E4324" t="str">
        <f t="shared" si="67"/>
        <v>神奈川県川崎市宮前区有馬</v>
      </c>
    </row>
    <row r="4325" spans="1:5">
      <c r="A4325">
        <v>2160004</v>
      </c>
      <c r="B4325" t="s">
        <v>5</v>
      </c>
      <c r="C4325" t="s">
        <v>1124</v>
      </c>
      <c r="D4325" t="s">
        <v>1130</v>
      </c>
      <c r="E4325" t="str">
        <f t="shared" si="67"/>
        <v>神奈川県川崎市宮前区鷺沼</v>
      </c>
    </row>
    <row r="4326" spans="1:5">
      <c r="A4326">
        <v>2160005</v>
      </c>
      <c r="B4326" t="s">
        <v>5</v>
      </c>
      <c r="C4326" t="s">
        <v>1124</v>
      </c>
      <c r="D4326" t="s">
        <v>1138</v>
      </c>
      <c r="E4326" t="str">
        <f t="shared" si="67"/>
        <v>神奈川県川崎市宮前区土橋</v>
      </c>
    </row>
    <row r="4327" spans="1:5">
      <c r="A4327">
        <v>2160006</v>
      </c>
      <c r="B4327" t="s">
        <v>5</v>
      </c>
      <c r="C4327" t="s">
        <v>1124</v>
      </c>
      <c r="D4327" t="s">
        <v>1149</v>
      </c>
      <c r="E4327" t="str">
        <f t="shared" si="67"/>
        <v>神奈川県川崎市宮前区宮前平</v>
      </c>
    </row>
    <row r="4328" spans="1:5">
      <c r="A4328">
        <v>2160007</v>
      </c>
      <c r="B4328" t="s">
        <v>5</v>
      </c>
      <c r="C4328" t="s">
        <v>1124</v>
      </c>
      <c r="D4328" t="s">
        <v>1129</v>
      </c>
      <c r="E4328" t="str">
        <f t="shared" si="67"/>
        <v>神奈川県川崎市宮前区小台</v>
      </c>
    </row>
    <row r="4329" spans="1:5">
      <c r="A4329">
        <v>2160011</v>
      </c>
      <c r="B4329" t="s">
        <v>5</v>
      </c>
      <c r="C4329" t="s">
        <v>1124</v>
      </c>
      <c r="D4329" t="s">
        <v>1126</v>
      </c>
      <c r="E4329" t="str">
        <f t="shared" si="67"/>
        <v>神奈川県川崎市宮前区犬蔵</v>
      </c>
    </row>
    <row r="4330" spans="1:5">
      <c r="A4330">
        <v>2160012</v>
      </c>
      <c r="B4330" t="s">
        <v>5</v>
      </c>
      <c r="C4330" t="s">
        <v>1124</v>
      </c>
      <c r="D4330" t="s">
        <v>1146</v>
      </c>
      <c r="E4330" t="str">
        <f t="shared" si="67"/>
        <v>神奈川県川崎市宮前区水沢</v>
      </c>
    </row>
    <row r="4331" spans="1:5">
      <c r="A4331">
        <v>2160013</v>
      </c>
      <c r="B4331" t="s">
        <v>5</v>
      </c>
      <c r="C4331" t="s">
        <v>1124</v>
      </c>
      <c r="D4331" t="s">
        <v>1131</v>
      </c>
      <c r="E4331" t="str">
        <f t="shared" si="67"/>
        <v>神奈川県川崎市宮前区潮見台</v>
      </c>
    </row>
    <row r="4332" spans="1:5">
      <c r="A4332">
        <v>2160014</v>
      </c>
      <c r="B4332" t="s">
        <v>5</v>
      </c>
      <c r="C4332" t="s">
        <v>1124</v>
      </c>
      <c r="D4332" t="s">
        <v>1136</v>
      </c>
      <c r="E4332" t="str">
        <f t="shared" si="67"/>
        <v>神奈川県川崎市宮前区菅生ケ丘</v>
      </c>
    </row>
    <row r="4333" spans="1:5">
      <c r="A4333">
        <v>2160015</v>
      </c>
      <c r="B4333" t="s">
        <v>5</v>
      </c>
      <c r="C4333" t="s">
        <v>1124</v>
      </c>
      <c r="D4333" t="s">
        <v>1135</v>
      </c>
      <c r="E4333" t="str">
        <f t="shared" si="67"/>
        <v>神奈川県川崎市宮前区菅生</v>
      </c>
    </row>
    <row r="4334" spans="1:5">
      <c r="A4334">
        <v>2160021</v>
      </c>
      <c r="B4334" t="s">
        <v>5</v>
      </c>
      <c r="C4334" t="s">
        <v>1124</v>
      </c>
      <c r="D4334" t="s">
        <v>1128</v>
      </c>
      <c r="E4334" t="str">
        <f t="shared" si="67"/>
        <v>神奈川県川崎市宮前区五所塚</v>
      </c>
    </row>
    <row r="4335" spans="1:5">
      <c r="A4335">
        <v>2160022</v>
      </c>
      <c r="B4335" t="s">
        <v>5</v>
      </c>
      <c r="C4335" t="s">
        <v>1124</v>
      </c>
      <c r="D4335" t="s">
        <v>1137</v>
      </c>
      <c r="E4335" t="str">
        <f t="shared" si="67"/>
        <v>神奈川県川崎市宮前区平</v>
      </c>
    </row>
    <row r="4336" spans="1:5">
      <c r="A4336">
        <v>2160023</v>
      </c>
      <c r="B4336" t="s">
        <v>5</v>
      </c>
      <c r="C4336" t="s">
        <v>1124</v>
      </c>
      <c r="D4336" t="s">
        <v>1127</v>
      </c>
      <c r="E4336" t="str">
        <f t="shared" si="67"/>
        <v>神奈川県川崎市宮前区けやき平</v>
      </c>
    </row>
    <row r="4337" spans="1:5">
      <c r="A4337">
        <v>2160024</v>
      </c>
      <c r="B4337" t="s">
        <v>5</v>
      </c>
      <c r="C4337" t="s">
        <v>1124</v>
      </c>
      <c r="D4337" t="s">
        <v>1139</v>
      </c>
      <c r="E4337" t="str">
        <f t="shared" si="67"/>
        <v>神奈川県川崎市宮前区南平台</v>
      </c>
    </row>
    <row r="4338" spans="1:5">
      <c r="A4338">
        <v>2160025</v>
      </c>
      <c r="B4338" t="s">
        <v>5</v>
      </c>
      <c r="C4338" t="s">
        <v>1124</v>
      </c>
      <c r="D4338" t="s">
        <v>1134</v>
      </c>
      <c r="E4338" t="str">
        <f t="shared" si="67"/>
        <v>神奈川県川崎市宮前区白幡台</v>
      </c>
    </row>
    <row r="4339" spans="1:5">
      <c r="A4339">
        <v>2160026</v>
      </c>
      <c r="B4339" t="s">
        <v>5</v>
      </c>
      <c r="C4339" t="s">
        <v>1124</v>
      </c>
      <c r="D4339" t="s">
        <v>1143</v>
      </c>
      <c r="E4339" t="str">
        <f t="shared" si="67"/>
        <v>神奈川県川崎市宮前区初山</v>
      </c>
    </row>
    <row r="4340" spans="1:5">
      <c r="A4340">
        <v>2160031</v>
      </c>
      <c r="B4340" t="s">
        <v>5</v>
      </c>
      <c r="C4340" t="s">
        <v>1124</v>
      </c>
      <c r="D4340" t="s">
        <v>1133</v>
      </c>
      <c r="E4340" t="str">
        <f t="shared" si="67"/>
        <v>神奈川県川崎市宮前区神木本町</v>
      </c>
    </row>
    <row r="4341" spans="1:5">
      <c r="A4341">
        <v>2160032</v>
      </c>
      <c r="B4341" t="s">
        <v>5</v>
      </c>
      <c r="C4341" t="s">
        <v>1124</v>
      </c>
      <c r="D4341" t="s">
        <v>1132</v>
      </c>
      <c r="E4341" t="str">
        <f t="shared" si="67"/>
        <v>神奈川県川崎市宮前区神木</v>
      </c>
    </row>
    <row r="4342" spans="1:5">
      <c r="A4342">
        <v>2160033</v>
      </c>
      <c r="B4342" t="s">
        <v>5</v>
      </c>
      <c r="C4342" t="s">
        <v>1124</v>
      </c>
      <c r="D4342" t="s">
        <v>1148</v>
      </c>
      <c r="E4342" t="str">
        <f t="shared" si="67"/>
        <v>神奈川県川崎市宮前区宮崎</v>
      </c>
    </row>
    <row r="4343" spans="1:5">
      <c r="A4343">
        <v>2160034</v>
      </c>
      <c r="B4343" t="s">
        <v>5</v>
      </c>
      <c r="C4343" t="s">
        <v>1124</v>
      </c>
      <c r="D4343" t="s">
        <v>1077</v>
      </c>
      <c r="E4343" t="str">
        <f t="shared" si="67"/>
        <v>神奈川県川崎市宮前区梶ケ谷</v>
      </c>
    </row>
    <row r="4344" spans="1:5">
      <c r="A4344">
        <v>2160035</v>
      </c>
      <c r="B4344" t="s">
        <v>5</v>
      </c>
      <c r="C4344" t="s">
        <v>1124</v>
      </c>
      <c r="D4344" t="s">
        <v>1145</v>
      </c>
      <c r="E4344" t="str">
        <f t="shared" si="67"/>
        <v>神奈川県川崎市宮前区馬絹</v>
      </c>
    </row>
    <row r="4345" spans="1:5">
      <c r="A4345">
        <v>2160041</v>
      </c>
      <c r="B4345" t="s">
        <v>5</v>
      </c>
      <c r="C4345" t="s">
        <v>1124</v>
      </c>
      <c r="D4345" t="s">
        <v>1142</v>
      </c>
      <c r="E4345" t="str">
        <f t="shared" si="67"/>
        <v>神奈川県川崎市宮前区野川本町</v>
      </c>
    </row>
    <row r="4346" spans="1:5">
      <c r="A4346">
        <v>2160042</v>
      </c>
      <c r="B4346" t="s">
        <v>5</v>
      </c>
      <c r="C4346" t="s">
        <v>1124</v>
      </c>
      <c r="D4346" t="s">
        <v>1147</v>
      </c>
      <c r="E4346" t="str">
        <f t="shared" si="67"/>
        <v>神奈川県川崎市宮前区南野川</v>
      </c>
    </row>
    <row r="4347" spans="1:5">
      <c r="A4347">
        <v>2160043</v>
      </c>
      <c r="B4347" t="s">
        <v>5</v>
      </c>
      <c r="C4347" t="s">
        <v>1124</v>
      </c>
      <c r="D4347" t="s">
        <v>1141</v>
      </c>
      <c r="E4347" t="str">
        <f t="shared" si="67"/>
        <v>神奈川県川崎市宮前区野川台</v>
      </c>
    </row>
    <row r="4348" spans="1:5">
      <c r="A4348">
        <v>2160044</v>
      </c>
      <c r="B4348" t="s">
        <v>5</v>
      </c>
      <c r="C4348" t="s">
        <v>1124</v>
      </c>
      <c r="D4348" t="s">
        <v>1140</v>
      </c>
      <c r="E4348" t="str">
        <f t="shared" si="67"/>
        <v>神奈川県川崎市宮前区西野川</v>
      </c>
    </row>
    <row r="4349" spans="1:5">
      <c r="A4349">
        <v>2200000</v>
      </c>
      <c r="B4349" t="s">
        <v>5</v>
      </c>
      <c r="C4349" t="s">
        <v>138</v>
      </c>
      <c r="D4349" t="s">
        <v>7</v>
      </c>
      <c r="E4349" t="str">
        <f t="shared" si="67"/>
        <v>神奈川県横浜市西区</v>
      </c>
    </row>
    <row r="4350" spans="1:5">
      <c r="A4350">
        <v>2200001</v>
      </c>
      <c r="B4350" t="s">
        <v>5</v>
      </c>
      <c r="C4350" t="s">
        <v>138</v>
      </c>
      <c r="D4350" t="s">
        <v>145</v>
      </c>
      <c r="E4350" t="str">
        <f t="shared" si="67"/>
        <v>神奈川県横浜市西区北軽井沢</v>
      </c>
    </row>
    <row r="4351" spans="1:5">
      <c r="A4351">
        <v>2200002</v>
      </c>
      <c r="B4351" t="s">
        <v>5</v>
      </c>
      <c r="C4351" t="s">
        <v>138</v>
      </c>
      <c r="D4351" t="s">
        <v>321</v>
      </c>
      <c r="E4351" t="str">
        <f t="shared" si="67"/>
        <v>神奈川県横浜市西区南軽井沢</v>
      </c>
    </row>
    <row r="4352" spans="1:5">
      <c r="A4352">
        <v>2200003</v>
      </c>
      <c r="B4352" t="s">
        <v>5</v>
      </c>
      <c r="C4352" t="s">
        <v>138</v>
      </c>
      <c r="D4352" t="s">
        <v>147</v>
      </c>
      <c r="E4352" t="str">
        <f t="shared" si="67"/>
        <v>神奈川県横浜市西区楠町</v>
      </c>
    </row>
    <row r="4353" spans="1:5">
      <c r="A4353">
        <v>2200004</v>
      </c>
      <c r="B4353" t="s">
        <v>5</v>
      </c>
      <c r="C4353" t="s">
        <v>138</v>
      </c>
      <c r="D4353" t="s">
        <v>146</v>
      </c>
      <c r="E4353" t="str">
        <f t="shared" ref="E4353:E4416" si="68">IF(D4353="以下に掲載がない場合",B4353&amp;C4353,B4353&amp;C4353&amp;D4353)</f>
        <v>神奈川県横浜市西区北幸</v>
      </c>
    </row>
    <row r="4354" spans="1:5">
      <c r="A4354">
        <v>2200005</v>
      </c>
      <c r="B4354" t="s">
        <v>5</v>
      </c>
      <c r="C4354" t="s">
        <v>138</v>
      </c>
      <c r="D4354" t="s">
        <v>322</v>
      </c>
      <c r="E4354" t="str">
        <f t="shared" si="68"/>
        <v>神奈川県横浜市西区南幸</v>
      </c>
    </row>
    <row r="4355" spans="1:5">
      <c r="A4355">
        <v>2200006</v>
      </c>
      <c r="B4355" t="s">
        <v>5</v>
      </c>
      <c r="C4355" t="s">
        <v>138</v>
      </c>
      <c r="D4355" t="s">
        <v>324</v>
      </c>
      <c r="E4355" t="str">
        <f t="shared" si="68"/>
        <v>神奈川県横浜市西区宮ケ谷</v>
      </c>
    </row>
    <row r="4356" spans="1:5">
      <c r="A4356">
        <v>2200011</v>
      </c>
      <c r="B4356" t="s">
        <v>5</v>
      </c>
      <c r="C4356" t="s">
        <v>138</v>
      </c>
      <c r="D4356" t="s">
        <v>154</v>
      </c>
      <c r="E4356" t="str">
        <f t="shared" si="68"/>
        <v>神奈川県横浜市西区高島</v>
      </c>
    </row>
    <row r="4357" spans="1:5">
      <c r="A4357">
        <v>2200012</v>
      </c>
      <c r="B4357" t="s">
        <v>5</v>
      </c>
      <c r="C4357" t="s">
        <v>138</v>
      </c>
      <c r="D4357" t="s">
        <v>7164</v>
      </c>
      <c r="E4357" t="str">
        <f t="shared" si="68"/>
        <v>神奈川県横浜市西区みなとみらい</v>
      </c>
    </row>
    <row r="4358" spans="1:5">
      <c r="A4358">
        <v>2200013</v>
      </c>
      <c r="B4358" t="s">
        <v>5</v>
      </c>
      <c r="C4358" t="s">
        <v>138</v>
      </c>
      <c r="D4358" t="s">
        <v>166</v>
      </c>
      <c r="E4358" t="str">
        <f t="shared" si="68"/>
        <v>神奈川県横浜市西区緑町</v>
      </c>
    </row>
    <row r="4359" spans="1:5">
      <c r="A4359">
        <v>2200021</v>
      </c>
      <c r="B4359" t="s">
        <v>5</v>
      </c>
      <c r="C4359" t="s">
        <v>138</v>
      </c>
      <c r="D4359" t="s">
        <v>151</v>
      </c>
      <c r="E4359" t="str">
        <f t="shared" si="68"/>
        <v>神奈川県横浜市西区桜木町（４～７丁目）</v>
      </c>
    </row>
    <row r="4360" spans="1:5">
      <c r="A4360">
        <v>2200022</v>
      </c>
      <c r="B4360" t="s">
        <v>5</v>
      </c>
      <c r="C4360" t="s">
        <v>138</v>
      </c>
      <c r="D4360" t="s">
        <v>161</v>
      </c>
      <c r="E4360" t="str">
        <f t="shared" si="68"/>
        <v>神奈川県横浜市西区花咲町（４～７丁目）</v>
      </c>
    </row>
    <row r="4361" spans="1:5">
      <c r="A4361">
        <v>2200023</v>
      </c>
      <c r="B4361" t="s">
        <v>5</v>
      </c>
      <c r="C4361" t="s">
        <v>138</v>
      </c>
      <c r="D4361" t="s">
        <v>164</v>
      </c>
      <c r="E4361" t="str">
        <f t="shared" si="68"/>
        <v>神奈川県横浜市西区平沼</v>
      </c>
    </row>
    <row r="4362" spans="1:5">
      <c r="A4362">
        <v>2200024</v>
      </c>
      <c r="B4362" t="s">
        <v>5</v>
      </c>
      <c r="C4362" t="s">
        <v>138</v>
      </c>
      <c r="D4362" t="s">
        <v>159</v>
      </c>
      <c r="E4362" t="str">
        <f t="shared" si="68"/>
        <v>神奈川県横浜市西区西平沼町</v>
      </c>
    </row>
    <row r="4363" spans="1:5">
      <c r="A4363">
        <v>2200031</v>
      </c>
      <c r="B4363" t="s">
        <v>5</v>
      </c>
      <c r="C4363" t="s">
        <v>138</v>
      </c>
      <c r="D4363" t="s">
        <v>325</v>
      </c>
      <c r="E4363" t="str">
        <f t="shared" si="68"/>
        <v>神奈川県横浜市西区宮崎町</v>
      </c>
    </row>
    <row r="4364" spans="1:5">
      <c r="A4364">
        <v>2200032</v>
      </c>
      <c r="B4364" t="s">
        <v>5</v>
      </c>
      <c r="C4364" t="s">
        <v>138</v>
      </c>
      <c r="D4364" t="s">
        <v>142</v>
      </c>
      <c r="E4364" t="str">
        <f t="shared" si="68"/>
        <v>神奈川県横浜市西区老松町</v>
      </c>
    </row>
    <row r="4365" spans="1:5">
      <c r="A4365">
        <v>2200033</v>
      </c>
      <c r="B4365" t="s">
        <v>5</v>
      </c>
      <c r="C4365" t="s">
        <v>138</v>
      </c>
      <c r="D4365" t="s">
        <v>140</v>
      </c>
      <c r="E4365" t="str">
        <f t="shared" si="68"/>
        <v>神奈川県横浜市西区東ケ丘</v>
      </c>
    </row>
    <row r="4366" spans="1:5">
      <c r="A4366">
        <v>2200034</v>
      </c>
      <c r="B4366" t="s">
        <v>5</v>
      </c>
      <c r="C4366" t="s">
        <v>138</v>
      </c>
      <c r="D4366" t="s">
        <v>139</v>
      </c>
      <c r="E4366" t="str">
        <f t="shared" si="68"/>
        <v>神奈川県横浜市西区赤門町</v>
      </c>
    </row>
    <row r="4367" spans="1:5">
      <c r="A4367">
        <v>2200035</v>
      </c>
      <c r="B4367" t="s">
        <v>5</v>
      </c>
      <c r="C4367" t="s">
        <v>138</v>
      </c>
      <c r="D4367" t="s">
        <v>144</v>
      </c>
      <c r="E4367" t="str">
        <f t="shared" si="68"/>
        <v>神奈川県横浜市西区霞ケ丘</v>
      </c>
    </row>
    <row r="4368" spans="1:5">
      <c r="A4368">
        <v>2200041</v>
      </c>
      <c r="B4368" t="s">
        <v>5</v>
      </c>
      <c r="C4368" t="s">
        <v>138</v>
      </c>
      <c r="D4368" t="s">
        <v>157</v>
      </c>
      <c r="E4368" t="str">
        <f t="shared" si="68"/>
        <v>神奈川県横浜市西区戸部本町</v>
      </c>
    </row>
    <row r="4369" spans="1:5">
      <c r="A4369">
        <v>2200042</v>
      </c>
      <c r="B4369" t="s">
        <v>5</v>
      </c>
      <c r="C4369" t="s">
        <v>138</v>
      </c>
      <c r="D4369" t="s">
        <v>156</v>
      </c>
      <c r="E4369" t="str">
        <f t="shared" si="68"/>
        <v>神奈川県横浜市西区戸部町</v>
      </c>
    </row>
    <row r="4370" spans="1:5">
      <c r="A4370">
        <v>2200043</v>
      </c>
      <c r="B4370" t="s">
        <v>5</v>
      </c>
      <c r="C4370" t="s">
        <v>138</v>
      </c>
      <c r="D4370" t="s">
        <v>149</v>
      </c>
      <c r="E4370" t="str">
        <f t="shared" si="68"/>
        <v>神奈川県横浜市西区御所山町</v>
      </c>
    </row>
    <row r="4371" spans="1:5">
      <c r="A4371">
        <v>2200044</v>
      </c>
      <c r="B4371" t="s">
        <v>5</v>
      </c>
      <c r="C4371" t="s">
        <v>138</v>
      </c>
      <c r="D4371" t="s">
        <v>327</v>
      </c>
      <c r="E4371" t="str">
        <f t="shared" si="68"/>
        <v>神奈川県横浜市西区紅葉ケ丘</v>
      </c>
    </row>
    <row r="4372" spans="1:5">
      <c r="A4372">
        <v>2200045</v>
      </c>
      <c r="B4372" t="s">
        <v>5</v>
      </c>
      <c r="C4372" t="s">
        <v>138</v>
      </c>
      <c r="D4372" t="s">
        <v>141</v>
      </c>
      <c r="E4372" t="str">
        <f t="shared" si="68"/>
        <v>神奈川県横浜市西区伊勢町</v>
      </c>
    </row>
    <row r="4373" spans="1:5">
      <c r="A4373">
        <v>2200046</v>
      </c>
      <c r="B4373" t="s">
        <v>5</v>
      </c>
      <c r="C4373" t="s">
        <v>138</v>
      </c>
      <c r="D4373" t="s">
        <v>158</v>
      </c>
      <c r="E4373" t="str">
        <f t="shared" si="68"/>
        <v>神奈川県横浜市西区西戸部町</v>
      </c>
    </row>
    <row r="4374" spans="1:5">
      <c r="A4374">
        <v>2200051</v>
      </c>
      <c r="B4374" t="s">
        <v>5</v>
      </c>
      <c r="C4374" t="s">
        <v>138</v>
      </c>
      <c r="D4374" t="s">
        <v>155</v>
      </c>
      <c r="E4374" t="str">
        <f t="shared" si="68"/>
        <v>神奈川県横浜市西区中央</v>
      </c>
    </row>
    <row r="4375" spans="1:5">
      <c r="A4375">
        <v>2200052</v>
      </c>
      <c r="B4375" t="s">
        <v>5</v>
      </c>
      <c r="C4375" t="s">
        <v>138</v>
      </c>
      <c r="D4375" t="s">
        <v>160</v>
      </c>
      <c r="E4375" t="str">
        <f t="shared" si="68"/>
        <v>神奈川県横浜市西区西前町</v>
      </c>
    </row>
    <row r="4376" spans="1:5">
      <c r="A4376">
        <v>2200053</v>
      </c>
      <c r="B4376" t="s">
        <v>5</v>
      </c>
      <c r="C4376" t="s">
        <v>138</v>
      </c>
      <c r="D4376" t="s">
        <v>165</v>
      </c>
      <c r="E4376" t="str">
        <f t="shared" si="68"/>
        <v>神奈川県横浜市西区藤棚町</v>
      </c>
    </row>
    <row r="4377" spans="1:5">
      <c r="A4377">
        <v>2200054</v>
      </c>
      <c r="B4377" t="s">
        <v>5</v>
      </c>
      <c r="C4377" t="s">
        <v>138</v>
      </c>
      <c r="D4377" t="s">
        <v>150</v>
      </c>
      <c r="E4377" t="str">
        <f t="shared" si="68"/>
        <v>神奈川県横浜市西区境之谷</v>
      </c>
    </row>
    <row r="4378" spans="1:5">
      <c r="A4378">
        <v>2200055</v>
      </c>
      <c r="B4378" t="s">
        <v>5</v>
      </c>
      <c r="C4378" t="s">
        <v>138</v>
      </c>
      <c r="D4378" t="s">
        <v>162</v>
      </c>
      <c r="E4378" t="str">
        <f t="shared" si="68"/>
        <v>神奈川県横浜市西区浜松町</v>
      </c>
    </row>
    <row r="4379" spans="1:5">
      <c r="A4379">
        <v>2200061</v>
      </c>
      <c r="B4379" t="s">
        <v>5</v>
      </c>
      <c r="C4379" t="s">
        <v>138</v>
      </c>
      <c r="D4379" t="s">
        <v>148</v>
      </c>
      <c r="E4379" t="str">
        <f t="shared" si="68"/>
        <v>神奈川県横浜市西区久保町</v>
      </c>
    </row>
    <row r="4380" spans="1:5">
      <c r="A4380">
        <v>2200062</v>
      </c>
      <c r="B4380" t="s">
        <v>5</v>
      </c>
      <c r="C4380" t="s">
        <v>138</v>
      </c>
      <c r="D4380" t="s">
        <v>163</v>
      </c>
      <c r="E4380" t="str">
        <f t="shared" si="68"/>
        <v>神奈川県横浜市西区東久保町</v>
      </c>
    </row>
    <row r="4381" spans="1:5">
      <c r="A4381">
        <v>2200063</v>
      </c>
      <c r="B4381" t="s">
        <v>5</v>
      </c>
      <c r="C4381" t="s">
        <v>138</v>
      </c>
      <c r="D4381" t="s">
        <v>326</v>
      </c>
      <c r="E4381" t="str">
        <f t="shared" si="68"/>
        <v>神奈川県横浜市西区元久保町</v>
      </c>
    </row>
    <row r="4382" spans="1:5">
      <c r="A4382">
        <v>2200071</v>
      </c>
      <c r="B4382" t="s">
        <v>5</v>
      </c>
      <c r="C4382" t="s">
        <v>138</v>
      </c>
      <c r="D4382" t="s">
        <v>152</v>
      </c>
      <c r="E4382" t="str">
        <f t="shared" si="68"/>
        <v>神奈川県横浜市西区浅間台</v>
      </c>
    </row>
    <row r="4383" spans="1:5">
      <c r="A4383">
        <v>2200072</v>
      </c>
      <c r="B4383" t="s">
        <v>5</v>
      </c>
      <c r="C4383" t="s">
        <v>138</v>
      </c>
      <c r="D4383" t="s">
        <v>153</v>
      </c>
      <c r="E4383" t="str">
        <f t="shared" si="68"/>
        <v>神奈川県横浜市西区浅間町</v>
      </c>
    </row>
    <row r="4384" spans="1:5">
      <c r="A4384">
        <v>2200073</v>
      </c>
      <c r="B4384" t="s">
        <v>5</v>
      </c>
      <c r="C4384" t="s">
        <v>138</v>
      </c>
      <c r="D4384" t="s">
        <v>143</v>
      </c>
      <c r="E4384" t="str">
        <f t="shared" si="68"/>
        <v>神奈川県横浜市西区岡野</v>
      </c>
    </row>
    <row r="4385" spans="1:5">
      <c r="A4385">
        <v>2200074</v>
      </c>
      <c r="B4385" t="s">
        <v>5</v>
      </c>
      <c r="C4385" t="s">
        <v>138</v>
      </c>
      <c r="D4385" t="s">
        <v>323</v>
      </c>
      <c r="E4385" t="str">
        <f t="shared" si="68"/>
        <v>神奈川県横浜市西区南浅間町</v>
      </c>
    </row>
    <row r="4386" spans="1:5">
      <c r="A4386">
        <v>2206001</v>
      </c>
      <c r="B4386" t="s">
        <v>5</v>
      </c>
      <c r="C4386" t="s">
        <v>138</v>
      </c>
      <c r="D4386" t="s">
        <v>167</v>
      </c>
      <c r="E4386" t="str">
        <f t="shared" si="68"/>
        <v>神奈川県横浜市西区みなとみらいクイーンズタワーＡ（１階）</v>
      </c>
    </row>
    <row r="4387" spans="1:5">
      <c r="A4387">
        <v>2206002</v>
      </c>
      <c r="B4387" t="s">
        <v>5</v>
      </c>
      <c r="C4387" t="s">
        <v>138</v>
      </c>
      <c r="D4387" t="s">
        <v>168</v>
      </c>
      <c r="E4387" t="str">
        <f t="shared" si="68"/>
        <v>神奈川県横浜市西区みなとみらいクイーンズタワーＡ（２階）</v>
      </c>
    </row>
    <row r="4388" spans="1:5">
      <c r="A4388">
        <v>2206003</v>
      </c>
      <c r="B4388" t="s">
        <v>5</v>
      </c>
      <c r="C4388" t="s">
        <v>138</v>
      </c>
      <c r="D4388" t="s">
        <v>169</v>
      </c>
      <c r="E4388" t="str">
        <f t="shared" si="68"/>
        <v>神奈川県横浜市西区みなとみらいクイーンズタワーＡ（３階）</v>
      </c>
    </row>
    <row r="4389" spans="1:5">
      <c r="A4389">
        <v>2206004</v>
      </c>
      <c r="B4389" t="s">
        <v>5</v>
      </c>
      <c r="C4389" t="s">
        <v>138</v>
      </c>
      <c r="D4389" t="s">
        <v>170</v>
      </c>
      <c r="E4389" t="str">
        <f t="shared" si="68"/>
        <v>神奈川県横浜市西区みなとみらいクイーンズタワーＡ（４階）</v>
      </c>
    </row>
    <row r="4390" spans="1:5">
      <c r="A4390">
        <v>2206005</v>
      </c>
      <c r="B4390" t="s">
        <v>5</v>
      </c>
      <c r="C4390" t="s">
        <v>138</v>
      </c>
      <c r="D4390" t="s">
        <v>171</v>
      </c>
      <c r="E4390" t="str">
        <f t="shared" si="68"/>
        <v>神奈川県横浜市西区みなとみらいクイーンズタワーＡ（５階）</v>
      </c>
    </row>
    <row r="4391" spans="1:5">
      <c r="A4391">
        <v>2206006</v>
      </c>
      <c r="B4391" t="s">
        <v>5</v>
      </c>
      <c r="C4391" t="s">
        <v>138</v>
      </c>
      <c r="D4391" t="s">
        <v>172</v>
      </c>
      <c r="E4391" t="str">
        <f t="shared" si="68"/>
        <v>神奈川県横浜市西区みなとみらいクイーンズタワーＡ（６階）</v>
      </c>
    </row>
    <row r="4392" spans="1:5">
      <c r="A4392">
        <v>2206007</v>
      </c>
      <c r="B4392" t="s">
        <v>5</v>
      </c>
      <c r="C4392" t="s">
        <v>138</v>
      </c>
      <c r="D4392" t="s">
        <v>173</v>
      </c>
      <c r="E4392" t="str">
        <f t="shared" si="68"/>
        <v>神奈川県横浜市西区みなとみらいクイーンズタワーＡ（７階）</v>
      </c>
    </row>
    <row r="4393" spans="1:5">
      <c r="A4393">
        <v>2206008</v>
      </c>
      <c r="B4393" t="s">
        <v>5</v>
      </c>
      <c r="C4393" t="s">
        <v>138</v>
      </c>
      <c r="D4393" t="s">
        <v>174</v>
      </c>
      <c r="E4393" t="str">
        <f t="shared" si="68"/>
        <v>神奈川県横浜市西区みなとみらいクイーンズタワーＡ（８階）</v>
      </c>
    </row>
    <row r="4394" spans="1:5">
      <c r="A4394">
        <v>2206009</v>
      </c>
      <c r="B4394" t="s">
        <v>5</v>
      </c>
      <c r="C4394" t="s">
        <v>138</v>
      </c>
      <c r="D4394" t="s">
        <v>175</v>
      </c>
      <c r="E4394" t="str">
        <f t="shared" si="68"/>
        <v>神奈川県横浜市西区みなとみらいクイーンズタワーＡ（９階）</v>
      </c>
    </row>
    <row r="4395" spans="1:5">
      <c r="A4395">
        <v>2206010</v>
      </c>
      <c r="B4395" t="s">
        <v>5</v>
      </c>
      <c r="C4395" t="s">
        <v>138</v>
      </c>
      <c r="D4395" t="s">
        <v>176</v>
      </c>
      <c r="E4395" t="str">
        <f t="shared" si="68"/>
        <v>神奈川県横浜市西区みなとみらいクイーンズタワーＡ（１０階）</v>
      </c>
    </row>
    <row r="4396" spans="1:5">
      <c r="A4396">
        <v>2206011</v>
      </c>
      <c r="B4396" t="s">
        <v>5</v>
      </c>
      <c r="C4396" t="s">
        <v>138</v>
      </c>
      <c r="D4396" t="s">
        <v>177</v>
      </c>
      <c r="E4396" t="str">
        <f t="shared" si="68"/>
        <v>神奈川県横浜市西区みなとみらいクイーンズタワーＡ（１１階）</v>
      </c>
    </row>
    <row r="4397" spans="1:5">
      <c r="A4397">
        <v>2206012</v>
      </c>
      <c r="B4397" t="s">
        <v>5</v>
      </c>
      <c r="C4397" t="s">
        <v>138</v>
      </c>
      <c r="D4397" t="s">
        <v>178</v>
      </c>
      <c r="E4397" t="str">
        <f t="shared" si="68"/>
        <v>神奈川県横浜市西区みなとみらいクイーンズタワーＡ（１２階）</v>
      </c>
    </row>
    <row r="4398" spans="1:5">
      <c r="A4398">
        <v>2206013</v>
      </c>
      <c r="B4398" t="s">
        <v>5</v>
      </c>
      <c r="C4398" t="s">
        <v>138</v>
      </c>
      <c r="D4398" t="s">
        <v>179</v>
      </c>
      <c r="E4398" t="str">
        <f t="shared" si="68"/>
        <v>神奈川県横浜市西区みなとみらいクイーンズタワーＡ（１３階）</v>
      </c>
    </row>
    <row r="4399" spans="1:5">
      <c r="A4399">
        <v>2206014</v>
      </c>
      <c r="B4399" t="s">
        <v>5</v>
      </c>
      <c r="C4399" t="s">
        <v>138</v>
      </c>
      <c r="D4399" t="s">
        <v>180</v>
      </c>
      <c r="E4399" t="str">
        <f t="shared" si="68"/>
        <v>神奈川県横浜市西区みなとみらいクイーンズタワーＡ（１４階）</v>
      </c>
    </row>
    <row r="4400" spans="1:5">
      <c r="A4400">
        <v>2206015</v>
      </c>
      <c r="B4400" t="s">
        <v>5</v>
      </c>
      <c r="C4400" t="s">
        <v>138</v>
      </c>
      <c r="D4400" t="s">
        <v>181</v>
      </c>
      <c r="E4400" t="str">
        <f t="shared" si="68"/>
        <v>神奈川県横浜市西区みなとみらいクイーンズタワーＡ（１５階）</v>
      </c>
    </row>
    <row r="4401" spans="1:5">
      <c r="A4401">
        <v>2206016</v>
      </c>
      <c r="B4401" t="s">
        <v>5</v>
      </c>
      <c r="C4401" t="s">
        <v>138</v>
      </c>
      <c r="D4401" t="s">
        <v>182</v>
      </c>
      <c r="E4401" t="str">
        <f t="shared" si="68"/>
        <v>神奈川県横浜市西区みなとみらいクイーンズタワーＡ（１６階）</v>
      </c>
    </row>
    <row r="4402" spans="1:5">
      <c r="A4402">
        <v>2206017</v>
      </c>
      <c r="B4402" t="s">
        <v>5</v>
      </c>
      <c r="C4402" t="s">
        <v>138</v>
      </c>
      <c r="D4402" t="s">
        <v>183</v>
      </c>
      <c r="E4402" t="str">
        <f t="shared" si="68"/>
        <v>神奈川県横浜市西区みなとみらいクイーンズタワーＡ（１７階）</v>
      </c>
    </row>
    <row r="4403" spans="1:5">
      <c r="A4403">
        <v>2206018</v>
      </c>
      <c r="B4403" t="s">
        <v>5</v>
      </c>
      <c r="C4403" t="s">
        <v>138</v>
      </c>
      <c r="D4403" t="s">
        <v>184</v>
      </c>
      <c r="E4403" t="str">
        <f t="shared" si="68"/>
        <v>神奈川県横浜市西区みなとみらいクイーンズタワーＡ（１８階）</v>
      </c>
    </row>
    <row r="4404" spans="1:5">
      <c r="A4404">
        <v>2206019</v>
      </c>
      <c r="B4404" t="s">
        <v>5</v>
      </c>
      <c r="C4404" t="s">
        <v>138</v>
      </c>
      <c r="D4404" t="s">
        <v>185</v>
      </c>
      <c r="E4404" t="str">
        <f t="shared" si="68"/>
        <v>神奈川県横浜市西区みなとみらいクイーンズタワーＡ（１９階）</v>
      </c>
    </row>
    <row r="4405" spans="1:5">
      <c r="A4405">
        <v>2206020</v>
      </c>
      <c r="B4405" t="s">
        <v>5</v>
      </c>
      <c r="C4405" t="s">
        <v>138</v>
      </c>
      <c r="D4405" t="s">
        <v>186</v>
      </c>
      <c r="E4405" t="str">
        <f t="shared" si="68"/>
        <v>神奈川県横浜市西区みなとみらいクイーンズタワーＡ（２０階）</v>
      </c>
    </row>
    <row r="4406" spans="1:5">
      <c r="A4406">
        <v>2206021</v>
      </c>
      <c r="B4406" t="s">
        <v>5</v>
      </c>
      <c r="C4406" t="s">
        <v>138</v>
      </c>
      <c r="D4406" t="s">
        <v>187</v>
      </c>
      <c r="E4406" t="str">
        <f t="shared" si="68"/>
        <v>神奈川県横浜市西区みなとみらいクイーンズタワーＡ（２１階）</v>
      </c>
    </row>
    <row r="4407" spans="1:5">
      <c r="A4407">
        <v>2206022</v>
      </c>
      <c r="B4407" t="s">
        <v>5</v>
      </c>
      <c r="C4407" t="s">
        <v>138</v>
      </c>
      <c r="D4407" t="s">
        <v>188</v>
      </c>
      <c r="E4407" t="str">
        <f t="shared" si="68"/>
        <v>神奈川県横浜市西区みなとみらいクイーンズタワーＡ（２２階）</v>
      </c>
    </row>
    <row r="4408" spans="1:5">
      <c r="A4408">
        <v>2206023</v>
      </c>
      <c r="B4408" t="s">
        <v>5</v>
      </c>
      <c r="C4408" t="s">
        <v>138</v>
      </c>
      <c r="D4408" t="s">
        <v>189</v>
      </c>
      <c r="E4408" t="str">
        <f t="shared" si="68"/>
        <v>神奈川県横浜市西区みなとみらいクイーンズタワーＡ（２３階）</v>
      </c>
    </row>
    <row r="4409" spans="1:5">
      <c r="A4409">
        <v>2206024</v>
      </c>
      <c r="B4409" t="s">
        <v>5</v>
      </c>
      <c r="C4409" t="s">
        <v>138</v>
      </c>
      <c r="D4409" t="s">
        <v>190</v>
      </c>
      <c r="E4409" t="str">
        <f t="shared" si="68"/>
        <v>神奈川県横浜市西区みなとみらいクイーンズタワーＡ（２４階）</v>
      </c>
    </row>
    <row r="4410" spans="1:5">
      <c r="A4410">
        <v>2206025</v>
      </c>
      <c r="B4410" t="s">
        <v>5</v>
      </c>
      <c r="C4410" t="s">
        <v>138</v>
      </c>
      <c r="D4410" t="s">
        <v>191</v>
      </c>
      <c r="E4410" t="str">
        <f t="shared" si="68"/>
        <v>神奈川県横浜市西区みなとみらいクイーンズタワーＡ（２５階）</v>
      </c>
    </row>
    <row r="4411" spans="1:5">
      <c r="A4411">
        <v>2206026</v>
      </c>
      <c r="B4411" t="s">
        <v>5</v>
      </c>
      <c r="C4411" t="s">
        <v>138</v>
      </c>
      <c r="D4411" t="s">
        <v>192</v>
      </c>
      <c r="E4411" t="str">
        <f t="shared" si="68"/>
        <v>神奈川県横浜市西区みなとみらいクイーンズタワーＡ（２６階）</v>
      </c>
    </row>
    <row r="4412" spans="1:5">
      <c r="A4412">
        <v>2206027</v>
      </c>
      <c r="B4412" t="s">
        <v>5</v>
      </c>
      <c r="C4412" t="s">
        <v>138</v>
      </c>
      <c r="D4412" t="s">
        <v>193</v>
      </c>
      <c r="E4412" t="str">
        <f t="shared" si="68"/>
        <v>神奈川県横浜市西区みなとみらいクイーンズタワーＡ（２７階）</v>
      </c>
    </row>
    <row r="4413" spans="1:5">
      <c r="A4413">
        <v>2206028</v>
      </c>
      <c r="B4413" t="s">
        <v>5</v>
      </c>
      <c r="C4413" t="s">
        <v>138</v>
      </c>
      <c r="D4413" t="s">
        <v>194</v>
      </c>
      <c r="E4413" t="str">
        <f t="shared" si="68"/>
        <v>神奈川県横浜市西区みなとみらいクイーンズタワーＡ（２８階）</v>
      </c>
    </row>
    <row r="4414" spans="1:5">
      <c r="A4414">
        <v>2206029</v>
      </c>
      <c r="B4414" t="s">
        <v>5</v>
      </c>
      <c r="C4414" t="s">
        <v>138</v>
      </c>
      <c r="D4414" t="s">
        <v>195</v>
      </c>
      <c r="E4414" t="str">
        <f t="shared" si="68"/>
        <v>神奈川県横浜市西区みなとみらいクイーンズタワーＡ（２９階）</v>
      </c>
    </row>
    <row r="4415" spans="1:5">
      <c r="A4415">
        <v>2206030</v>
      </c>
      <c r="B4415" t="s">
        <v>5</v>
      </c>
      <c r="C4415" t="s">
        <v>138</v>
      </c>
      <c r="D4415" t="s">
        <v>196</v>
      </c>
      <c r="E4415" t="str">
        <f t="shared" si="68"/>
        <v>神奈川県横浜市西区みなとみらいクイーンズタワーＡ（３０階）</v>
      </c>
    </row>
    <row r="4416" spans="1:5">
      <c r="A4416">
        <v>2206031</v>
      </c>
      <c r="B4416" t="s">
        <v>5</v>
      </c>
      <c r="C4416" t="s">
        <v>138</v>
      </c>
      <c r="D4416" t="s">
        <v>197</v>
      </c>
      <c r="E4416" t="str">
        <f t="shared" si="68"/>
        <v>神奈川県横浜市西区みなとみらいクイーンズタワーＡ（３１階）</v>
      </c>
    </row>
    <row r="4417" spans="1:5">
      <c r="A4417">
        <v>2206032</v>
      </c>
      <c r="B4417" t="s">
        <v>5</v>
      </c>
      <c r="C4417" t="s">
        <v>138</v>
      </c>
      <c r="D4417" t="s">
        <v>198</v>
      </c>
      <c r="E4417" t="str">
        <f t="shared" ref="E4417:E4480" si="69">IF(D4417="以下に掲載がない場合",B4417&amp;C4417,B4417&amp;C4417&amp;D4417)</f>
        <v>神奈川県横浜市西区みなとみらいクイーンズタワーＡ（３２階）</v>
      </c>
    </row>
    <row r="4418" spans="1:5">
      <c r="A4418">
        <v>2206033</v>
      </c>
      <c r="B4418" t="s">
        <v>5</v>
      </c>
      <c r="C4418" t="s">
        <v>138</v>
      </c>
      <c r="D4418" t="s">
        <v>199</v>
      </c>
      <c r="E4418" t="str">
        <f t="shared" si="69"/>
        <v>神奈川県横浜市西区みなとみらいクイーンズタワーＡ（３３階）</v>
      </c>
    </row>
    <row r="4419" spans="1:5">
      <c r="A4419">
        <v>2206034</v>
      </c>
      <c r="B4419" t="s">
        <v>5</v>
      </c>
      <c r="C4419" t="s">
        <v>138</v>
      </c>
      <c r="D4419" t="s">
        <v>200</v>
      </c>
      <c r="E4419" t="str">
        <f t="shared" si="69"/>
        <v>神奈川県横浜市西区みなとみらいクイーンズタワーＡ（３４階）</v>
      </c>
    </row>
    <row r="4420" spans="1:5">
      <c r="A4420">
        <v>2206035</v>
      </c>
      <c r="B4420" t="s">
        <v>5</v>
      </c>
      <c r="C4420" t="s">
        <v>138</v>
      </c>
      <c r="D4420" t="s">
        <v>201</v>
      </c>
      <c r="E4420" t="str">
        <f t="shared" si="69"/>
        <v>神奈川県横浜市西区みなとみらいクイーンズタワーＡ（３５階）</v>
      </c>
    </row>
    <row r="4421" spans="1:5">
      <c r="A4421">
        <v>2206090</v>
      </c>
      <c r="B4421" t="s">
        <v>5</v>
      </c>
      <c r="C4421" t="s">
        <v>138</v>
      </c>
      <c r="D4421" t="s">
        <v>7160</v>
      </c>
      <c r="E4421" t="str">
        <f t="shared" si="69"/>
        <v>神奈川県横浜市西区みなとみらいクイーンズタワーＡ</v>
      </c>
    </row>
    <row r="4422" spans="1:5">
      <c r="A4422">
        <v>2206101</v>
      </c>
      <c r="B4422" t="s">
        <v>5</v>
      </c>
      <c r="C4422" t="s">
        <v>138</v>
      </c>
      <c r="D4422" t="s">
        <v>202</v>
      </c>
      <c r="E4422" t="str">
        <f t="shared" si="69"/>
        <v>神奈川県横浜市西区みなとみらいクイーンズタワーＢ（１階）</v>
      </c>
    </row>
    <row r="4423" spans="1:5">
      <c r="A4423">
        <v>2206102</v>
      </c>
      <c r="B4423" t="s">
        <v>5</v>
      </c>
      <c r="C4423" t="s">
        <v>138</v>
      </c>
      <c r="D4423" t="s">
        <v>203</v>
      </c>
      <c r="E4423" t="str">
        <f t="shared" si="69"/>
        <v>神奈川県横浜市西区みなとみらいクイーンズタワーＢ（２階）</v>
      </c>
    </row>
    <row r="4424" spans="1:5">
      <c r="A4424">
        <v>2206103</v>
      </c>
      <c r="B4424" t="s">
        <v>5</v>
      </c>
      <c r="C4424" t="s">
        <v>138</v>
      </c>
      <c r="D4424" t="s">
        <v>204</v>
      </c>
      <c r="E4424" t="str">
        <f t="shared" si="69"/>
        <v>神奈川県横浜市西区みなとみらいクイーンズタワーＢ（３階）</v>
      </c>
    </row>
    <row r="4425" spans="1:5">
      <c r="A4425">
        <v>2206104</v>
      </c>
      <c r="B4425" t="s">
        <v>5</v>
      </c>
      <c r="C4425" t="s">
        <v>138</v>
      </c>
      <c r="D4425" t="s">
        <v>205</v>
      </c>
      <c r="E4425" t="str">
        <f t="shared" si="69"/>
        <v>神奈川県横浜市西区みなとみらいクイーンズタワーＢ（４階）</v>
      </c>
    </row>
    <row r="4426" spans="1:5">
      <c r="A4426">
        <v>2206105</v>
      </c>
      <c r="B4426" t="s">
        <v>5</v>
      </c>
      <c r="C4426" t="s">
        <v>138</v>
      </c>
      <c r="D4426" t="s">
        <v>206</v>
      </c>
      <c r="E4426" t="str">
        <f t="shared" si="69"/>
        <v>神奈川県横浜市西区みなとみらいクイーンズタワーＢ（５階）</v>
      </c>
    </row>
    <row r="4427" spans="1:5">
      <c r="A4427">
        <v>2206106</v>
      </c>
      <c r="B4427" t="s">
        <v>5</v>
      </c>
      <c r="C4427" t="s">
        <v>138</v>
      </c>
      <c r="D4427" t="s">
        <v>207</v>
      </c>
      <c r="E4427" t="str">
        <f t="shared" si="69"/>
        <v>神奈川県横浜市西区みなとみらいクイーンズタワーＢ（６階）</v>
      </c>
    </row>
    <row r="4428" spans="1:5">
      <c r="A4428">
        <v>2206107</v>
      </c>
      <c r="B4428" t="s">
        <v>5</v>
      </c>
      <c r="C4428" t="s">
        <v>138</v>
      </c>
      <c r="D4428" t="s">
        <v>208</v>
      </c>
      <c r="E4428" t="str">
        <f t="shared" si="69"/>
        <v>神奈川県横浜市西区みなとみらいクイーンズタワーＢ（７階）</v>
      </c>
    </row>
    <row r="4429" spans="1:5">
      <c r="A4429">
        <v>2206108</v>
      </c>
      <c r="B4429" t="s">
        <v>5</v>
      </c>
      <c r="C4429" t="s">
        <v>138</v>
      </c>
      <c r="D4429" t="s">
        <v>209</v>
      </c>
      <c r="E4429" t="str">
        <f t="shared" si="69"/>
        <v>神奈川県横浜市西区みなとみらいクイーンズタワーＢ（８階）</v>
      </c>
    </row>
    <row r="4430" spans="1:5">
      <c r="A4430">
        <v>2206109</v>
      </c>
      <c r="B4430" t="s">
        <v>5</v>
      </c>
      <c r="C4430" t="s">
        <v>138</v>
      </c>
      <c r="D4430" t="s">
        <v>210</v>
      </c>
      <c r="E4430" t="str">
        <f t="shared" si="69"/>
        <v>神奈川県横浜市西区みなとみらいクイーンズタワーＢ（９階）</v>
      </c>
    </row>
    <row r="4431" spans="1:5">
      <c r="A4431">
        <v>2206110</v>
      </c>
      <c r="B4431" t="s">
        <v>5</v>
      </c>
      <c r="C4431" t="s">
        <v>138</v>
      </c>
      <c r="D4431" t="s">
        <v>211</v>
      </c>
      <c r="E4431" t="str">
        <f t="shared" si="69"/>
        <v>神奈川県横浜市西区みなとみらいクイーンズタワーＢ（１０階）</v>
      </c>
    </row>
    <row r="4432" spans="1:5">
      <c r="A4432">
        <v>2206111</v>
      </c>
      <c r="B4432" t="s">
        <v>5</v>
      </c>
      <c r="C4432" t="s">
        <v>138</v>
      </c>
      <c r="D4432" t="s">
        <v>212</v>
      </c>
      <c r="E4432" t="str">
        <f t="shared" si="69"/>
        <v>神奈川県横浜市西区みなとみらいクイーンズタワーＢ（１１階）</v>
      </c>
    </row>
    <row r="4433" spans="1:5">
      <c r="A4433">
        <v>2206112</v>
      </c>
      <c r="B4433" t="s">
        <v>5</v>
      </c>
      <c r="C4433" t="s">
        <v>138</v>
      </c>
      <c r="D4433" t="s">
        <v>213</v>
      </c>
      <c r="E4433" t="str">
        <f t="shared" si="69"/>
        <v>神奈川県横浜市西区みなとみらいクイーンズタワーＢ（１２階）</v>
      </c>
    </row>
    <row r="4434" spans="1:5">
      <c r="A4434">
        <v>2206113</v>
      </c>
      <c r="B4434" t="s">
        <v>5</v>
      </c>
      <c r="C4434" t="s">
        <v>138</v>
      </c>
      <c r="D4434" t="s">
        <v>214</v>
      </c>
      <c r="E4434" t="str">
        <f t="shared" si="69"/>
        <v>神奈川県横浜市西区みなとみらいクイーンズタワーＢ（１３階）</v>
      </c>
    </row>
    <row r="4435" spans="1:5">
      <c r="A4435">
        <v>2206114</v>
      </c>
      <c r="B4435" t="s">
        <v>5</v>
      </c>
      <c r="C4435" t="s">
        <v>138</v>
      </c>
      <c r="D4435" t="s">
        <v>215</v>
      </c>
      <c r="E4435" t="str">
        <f t="shared" si="69"/>
        <v>神奈川県横浜市西区みなとみらいクイーンズタワーＢ（１４階）</v>
      </c>
    </row>
    <row r="4436" spans="1:5">
      <c r="A4436">
        <v>2206115</v>
      </c>
      <c r="B4436" t="s">
        <v>5</v>
      </c>
      <c r="C4436" t="s">
        <v>138</v>
      </c>
      <c r="D4436" t="s">
        <v>216</v>
      </c>
      <c r="E4436" t="str">
        <f t="shared" si="69"/>
        <v>神奈川県横浜市西区みなとみらいクイーンズタワーＢ（１５階）</v>
      </c>
    </row>
    <row r="4437" spans="1:5">
      <c r="A4437">
        <v>2206116</v>
      </c>
      <c r="B4437" t="s">
        <v>5</v>
      </c>
      <c r="C4437" t="s">
        <v>138</v>
      </c>
      <c r="D4437" t="s">
        <v>217</v>
      </c>
      <c r="E4437" t="str">
        <f t="shared" si="69"/>
        <v>神奈川県横浜市西区みなとみらいクイーンズタワーＢ（１６階）</v>
      </c>
    </row>
    <row r="4438" spans="1:5">
      <c r="A4438">
        <v>2206117</v>
      </c>
      <c r="B4438" t="s">
        <v>5</v>
      </c>
      <c r="C4438" t="s">
        <v>138</v>
      </c>
      <c r="D4438" t="s">
        <v>218</v>
      </c>
      <c r="E4438" t="str">
        <f t="shared" si="69"/>
        <v>神奈川県横浜市西区みなとみらいクイーンズタワーＢ（１７階）</v>
      </c>
    </row>
    <row r="4439" spans="1:5">
      <c r="A4439">
        <v>2206118</v>
      </c>
      <c r="B4439" t="s">
        <v>5</v>
      </c>
      <c r="C4439" t="s">
        <v>138</v>
      </c>
      <c r="D4439" t="s">
        <v>219</v>
      </c>
      <c r="E4439" t="str">
        <f t="shared" si="69"/>
        <v>神奈川県横浜市西区みなとみらいクイーンズタワーＢ（１８階）</v>
      </c>
    </row>
    <row r="4440" spans="1:5">
      <c r="A4440">
        <v>2206119</v>
      </c>
      <c r="B4440" t="s">
        <v>5</v>
      </c>
      <c r="C4440" t="s">
        <v>138</v>
      </c>
      <c r="D4440" t="s">
        <v>220</v>
      </c>
      <c r="E4440" t="str">
        <f t="shared" si="69"/>
        <v>神奈川県横浜市西区みなとみらいクイーンズタワーＢ（１９階）</v>
      </c>
    </row>
    <row r="4441" spans="1:5">
      <c r="A4441">
        <v>2206120</v>
      </c>
      <c r="B4441" t="s">
        <v>5</v>
      </c>
      <c r="C4441" t="s">
        <v>138</v>
      </c>
      <c r="D4441" t="s">
        <v>221</v>
      </c>
      <c r="E4441" t="str">
        <f t="shared" si="69"/>
        <v>神奈川県横浜市西区みなとみらいクイーンズタワーＢ（２０階）</v>
      </c>
    </row>
    <row r="4442" spans="1:5">
      <c r="A4442">
        <v>2206121</v>
      </c>
      <c r="B4442" t="s">
        <v>5</v>
      </c>
      <c r="C4442" t="s">
        <v>138</v>
      </c>
      <c r="D4442" t="s">
        <v>222</v>
      </c>
      <c r="E4442" t="str">
        <f t="shared" si="69"/>
        <v>神奈川県横浜市西区みなとみらいクイーンズタワーＢ（２１階）</v>
      </c>
    </row>
    <row r="4443" spans="1:5">
      <c r="A4443">
        <v>2206122</v>
      </c>
      <c r="B4443" t="s">
        <v>5</v>
      </c>
      <c r="C4443" t="s">
        <v>138</v>
      </c>
      <c r="D4443" t="s">
        <v>223</v>
      </c>
      <c r="E4443" t="str">
        <f t="shared" si="69"/>
        <v>神奈川県横浜市西区みなとみらいクイーンズタワーＢ（２２階）</v>
      </c>
    </row>
    <row r="4444" spans="1:5">
      <c r="A4444">
        <v>2206123</v>
      </c>
      <c r="B4444" t="s">
        <v>5</v>
      </c>
      <c r="C4444" t="s">
        <v>138</v>
      </c>
      <c r="D4444" t="s">
        <v>224</v>
      </c>
      <c r="E4444" t="str">
        <f t="shared" si="69"/>
        <v>神奈川県横浜市西区みなとみらいクイーンズタワーＢ（２３階）</v>
      </c>
    </row>
    <row r="4445" spans="1:5">
      <c r="A4445">
        <v>2206124</v>
      </c>
      <c r="B4445" t="s">
        <v>5</v>
      </c>
      <c r="C4445" t="s">
        <v>138</v>
      </c>
      <c r="D4445" t="s">
        <v>225</v>
      </c>
      <c r="E4445" t="str">
        <f t="shared" si="69"/>
        <v>神奈川県横浜市西区みなとみらいクイーンズタワーＢ（２４階）</v>
      </c>
    </row>
    <row r="4446" spans="1:5">
      <c r="A4446">
        <v>2206125</v>
      </c>
      <c r="B4446" t="s">
        <v>5</v>
      </c>
      <c r="C4446" t="s">
        <v>138</v>
      </c>
      <c r="D4446" t="s">
        <v>226</v>
      </c>
      <c r="E4446" t="str">
        <f t="shared" si="69"/>
        <v>神奈川県横浜市西区みなとみらいクイーンズタワーＢ（２５階）</v>
      </c>
    </row>
    <row r="4447" spans="1:5">
      <c r="A4447">
        <v>2206126</v>
      </c>
      <c r="B4447" t="s">
        <v>5</v>
      </c>
      <c r="C4447" t="s">
        <v>138</v>
      </c>
      <c r="D4447" t="s">
        <v>227</v>
      </c>
      <c r="E4447" t="str">
        <f t="shared" si="69"/>
        <v>神奈川県横浜市西区みなとみらいクイーンズタワーＢ（２６階）</v>
      </c>
    </row>
    <row r="4448" spans="1:5">
      <c r="A4448">
        <v>2206127</v>
      </c>
      <c r="B4448" t="s">
        <v>5</v>
      </c>
      <c r="C4448" t="s">
        <v>138</v>
      </c>
      <c r="D4448" t="s">
        <v>228</v>
      </c>
      <c r="E4448" t="str">
        <f t="shared" si="69"/>
        <v>神奈川県横浜市西区みなとみらいクイーンズタワーＢ（２７階）</v>
      </c>
    </row>
    <row r="4449" spans="1:5">
      <c r="A4449">
        <v>2206128</v>
      </c>
      <c r="B4449" t="s">
        <v>5</v>
      </c>
      <c r="C4449" t="s">
        <v>138</v>
      </c>
      <c r="D4449" t="s">
        <v>229</v>
      </c>
      <c r="E4449" t="str">
        <f t="shared" si="69"/>
        <v>神奈川県横浜市西区みなとみらいクイーンズタワーＢ（２８階）</v>
      </c>
    </row>
    <row r="4450" spans="1:5">
      <c r="A4450">
        <v>2206190</v>
      </c>
      <c r="B4450" t="s">
        <v>5</v>
      </c>
      <c r="C4450" t="s">
        <v>138</v>
      </c>
      <c r="D4450" t="s">
        <v>7161</v>
      </c>
      <c r="E4450" t="str">
        <f t="shared" si="69"/>
        <v>神奈川県横浜市西区みなとみらいクイーンズタワーＢ</v>
      </c>
    </row>
    <row r="4451" spans="1:5">
      <c r="A4451">
        <v>2206201</v>
      </c>
      <c r="B4451" t="s">
        <v>5</v>
      </c>
      <c r="C4451" t="s">
        <v>138</v>
      </c>
      <c r="D4451" t="s">
        <v>230</v>
      </c>
      <c r="E4451" t="str">
        <f t="shared" si="69"/>
        <v>神奈川県横浜市西区みなとみらいクイーンズタワーＣ（１階）</v>
      </c>
    </row>
    <row r="4452" spans="1:5">
      <c r="A4452">
        <v>2206202</v>
      </c>
      <c r="B4452" t="s">
        <v>5</v>
      </c>
      <c r="C4452" t="s">
        <v>138</v>
      </c>
      <c r="D4452" t="s">
        <v>231</v>
      </c>
      <c r="E4452" t="str">
        <f t="shared" si="69"/>
        <v>神奈川県横浜市西区みなとみらいクイーンズタワーＣ（２階）</v>
      </c>
    </row>
    <row r="4453" spans="1:5">
      <c r="A4453">
        <v>2206203</v>
      </c>
      <c r="B4453" t="s">
        <v>5</v>
      </c>
      <c r="C4453" t="s">
        <v>138</v>
      </c>
      <c r="D4453" t="s">
        <v>232</v>
      </c>
      <c r="E4453" t="str">
        <f t="shared" si="69"/>
        <v>神奈川県横浜市西区みなとみらいクイーンズタワーＣ（３階）</v>
      </c>
    </row>
    <row r="4454" spans="1:5">
      <c r="A4454">
        <v>2206204</v>
      </c>
      <c r="B4454" t="s">
        <v>5</v>
      </c>
      <c r="C4454" t="s">
        <v>138</v>
      </c>
      <c r="D4454" t="s">
        <v>233</v>
      </c>
      <c r="E4454" t="str">
        <f t="shared" si="69"/>
        <v>神奈川県横浜市西区みなとみらいクイーンズタワーＣ（４階）</v>
      </c>
    </row>
    <row r="4455" spans="1:5">
      <c r="A4455">
        <v>2206205</v>
      </c>
      <c r="B4455" t="s">
        <v>5</v>
      </c>
      <c r="C4455" t="s">
        <v>138</v>
      </c>
      <c r="D4455" t="s">
        <v>234</v>
      </c>
      <c r="E4455" t="str">
        <f t="shared" si="69"/>
        <v>神奈川県横浜市西区みなとみらいクイーンズタワーＣ（５階）</v>
      </c>
    </row>
    <row r="4456" spans="1:5">
      <c r="A4456">
        <v>2206206</v>
      </c>
      <c r="B4456" t="s">
        <v>5</v>
      </c>
      <c r="C4456" t="s">
        <v>138</v>
      </c>
      <c r="D4456" t="s">
        <v>235</v>
      </c>
      <c r="E4456" t="str">
        <f t="shared" si="69"/>
        <v>神奈川県横浜市西区みなとみらいクイーンズタワーＣ（６階）</v>
      </c>
    </row>
    <row r="4457" spans="1:5">
      <c r="A4457">
        <v>2206207</v>
      </c>
      <c r="B4457" t="s">
        <v>5</v>
      </c>
      <c r="C4457" t="s">
        <v>138</v>
      </c>
      <c r="D4457" t="s">
        <v>236</v>
      </c>
      <c r="E4457" t="str">
        <f t="shared" si="69"/>
        <v>神奈川県横浜市西区みなとみらいクイーンズタワーＣ（７階）</v>
      </c>
    </row>
    <row r="4458" spans="1:5">
      <c r="A4458">
        <v>2206208</v>
      </c>
      <c r="B4458" t="s">
        <v>5</v>
      </c>
      <c r="C4458" t="s">
        <v>138</v>
      </c>
      <c r="D4458" t="s">
        <v>237</v>
      </c>
      <c r="E4458" t="str">
        <f t="shared" si="69"/>
        <v>神奈川県横浜市西区みなとみらいクイーンズタワーＣ（８階）</v>
      </c>
    </row>
    <row r="4459" spans="1:5">
      <c r="A4459">
        <v>2206209</v>
      </c>
      <c r="B4459" t="s">
        <v>5</v>
      </c>
      <c r="C4459" t="s">
        <v>138</v>
      </c>
      <c r="D4459" t="s">
        <v>238</v>
      </c>
      <c r="E4459" t="str">
        <f t="shared" si="69"/>
        <v>神奈川県横浜市西区みなとみらいクイーンズタワーＣ（９階）</v>
      </c>
    </row>
    <row r="4460" spans="1:5">
      <c r="A4460">
        <v>2206210</v>
      </c>
      <c r="B4460" t="s">
        <v>5</v>
      </c>
      <c r="C4460" t="s">
        <v>138</v>
      </c>
      <c r="D4460" t="s">
        <v>239</v>
      </c>
      <c r="E4460" t="str">
        <f t="shared" si="69"/>
        <v>神奈川県横浜市西区みなとみらいクイーンズタワーＣ（１０階）</v>
      </c>
    </row>
    <row r="4461" spans="1:5">
      <c r="A4461">
        <v>2206211</v>
      </c>
      <c r="B4461" t="s">
        <v>5</v>
      </c>
      <c r="C4461" t="s">
        <v>138</v>
      </c>
      <c r="D4461" t="s">
        <v>240</v>
      </c>
      <c r="E4461" t="str">
        <f t="shared" si="69"/>
        <v>神奈川県横浜市西区みなとみらいクイーンズタワーＣ（１１階）</v>
      </c>
    </row>
    <row r="4462" spans="1:5">
      <c r="A4462">
        <v>2206212</v>
      </c>
      <c r="B4462" t="s">
        <v>5</v>
      </c>
      <c r="C4462" t="s">
        <v>138</v>
      </c>
      <c r="D4462" t="s">
        <v>241</v>
      </c>
      <c r="E4462" t="str">
        <f t="shared" si="69"/>
        <v>神奈川県横浜市西区みなとみらいクイーンズタワーＣ（１２階）</v>
      </c>
    </row>
    <row r="4463" spans="1:5">
      <c r="A4463">
        <v>2206213</v>
      </c>
      <c r="B4463" t="s">
        <v>5</v>
      </c>
      <c r="C4463" t="s">
        <v>138</v>
      </c>
      <c r="D4463" t="s">
        <v>242</v>
      </c>
      <c r="E4463" t="str">
        <f t="shared" si="69"/>
        <v>神奈川県横浜市西区みなとみらいクイーンズタワーＣ（１３階）</v>
      </c>
    </row>
    <row r="4464" spans="1:5">
      <c r="A4464">
        <v>2206214</v>
      </c>
      <c r="B4464" t="s">
        <v>5</v>
      </c>
      <c r="C4464" t="s">
        <v>138</v>
      </c>
      <c r="D4464" t="s">
        <v>243</v>
      </c>
      <c r="E4464" t="str">
        <f t="shared" si="69"/>
        <v>神奈川県横浜市西区みなとみらいクイーンズタワーＣ（１４階）</v>
      </c>
    </row>
    <row r="4465" spans="1:5">
      <c r="A4465">
        <v>2206215</v>
      </c>
      <c r="B4465" t="s">
        <v>5</v>
      </c>
      <c r="C4465" t="s">
        <v>138</v>
      </c>
      <c r="D4465" t="s">
        <v>244</v>
      </c>
      <c r="E4465" t="str">
        <f t="shared" si="69"/>
        <v>神奈川県横浜市西区みなとみらいクイーンズタワーＣ（１５階）</v>
      </c>
    </row>
    <row r="4466" spans="1:5">
      <c r="A4466">
        <v>2206216</v>
      </c>
      <c r="B4466" t="s">
        <v>5</v>
      </c>
      <c r="C4466" t="s">
        <v>138</v>
      </c>
      <c r="D4466" t="s">
        <v>245</v>
      </c>
      <c r="E4466" t="str">
        <f t="shared" si="69"/>
        <v>神奈川県横浜市西区みなとみらいクイーンズタワーＣ（１６階）</v>
      </c>
    </row>
    <row r="4467" spans="1:5">
      <c r="A4467">
        <v>2206217</v>
      </c>
      <c r="B4467" t="s">
        <v>5</v>
      </c>
      <c r="C4467" t="s">
        <v>138</v>
      </c>
      <c r="D4467" t="s">
        <v>246</v>
      </c>
      <c r="E4467" t="str">
        <f t="shared" si="69"/>
        <v>神奈川県横浜市西区みなとみらいクイーンズタワーＣ（１７階）</v>
      </c>
    </row>
    <row r="4468" spans="1:5">
      <c r="A4468">
        <v>2206218</v>
      </c>
      <c r="B4468" t="s">
        <v>5</v>
      </c>
      <c r="C4468" t="s">
        <v>138</v>
      </c>
      <c r="D4468" t="s">
        <v>247</v>
      </c>
      <c r="E4468" t="str">
        <f t="shared" si="69"/>
        <v>神奈川県横浜市西区みなとみらいクイーンズタワーＣ（１８階）</v>
      </c>
    </row>
    <row r="4469" spans="1:5">
      <c r="A4469">
        <v>2206219</v>
      </c>
      <c r="B4469" t="s">
        <v>5</v>
      </c>
      <c r="C4469" t="s">
        <v>138</v>
      </c>
      <c r="D4469" t="s">
        <v>248</v>
      </c>
      <c r="E4469" t="str">
        <f t="shared" si="69"/>
        <v>神奈川県横浜市西区みなとみらいクイーンズタワーＣ（１９階）</v>
      </c>
    </row>
    <row r="4470" spans="1:5">
      <c r="A4470">
        <v>2206220</v>
      </c>
      <c r="B4470" t="s">
        <v>5</v>
      </c>
      <c r="C4470" t="s">
        <v>138</v>
      </c>
      <c r="D4470" t="s">
        <v>249</v>
      </c>
      <c r="E4470" t="str">
        <f t="shared" si="69"/>
        <v>神奈川県横浜市西区みなとみらいクイーンズタワーＣ（２０階）</v>
      </c>
    </row>
    <row r="4471" spans="1:5">
      <c r="A4471">
        <v>2206221</v>
      </c>
      <c r="B4471" t="s">
        <v>5</v>
      </c>
      <c r="C4471" t="s">
        <v>138</v>
      </c>
      <c r="D4471" t="s">
        <v>250</v>
      </c>
      <c r="E4471" t="str">
        <f t="shared" si="69"/>
        <v>神奈川県横浜市西区みなとみらいクイーンズタワーＣ（２１階）</v>
      </c>
    </row>
    <row r="4472" spans="1:5">
      <c r="A4472">
        <v>2206290</v>
      </c>
      <c r="B4472" t="s">
        <v>5</v>
      </c>
      <c r="C4472" t="s">
        <v>138</v>
      </c>
      <c r="D4472" t="s">
        <v>7162</v>
      </c>
      <c r="E4472" t="str">
        <f t="shared" si="69"/>
        <v>神奈川県横浜市西区みなとみらいクイーンズタワーＣ</v>
      </c>
    </row>
    <row r="4473" spans="1:5">
      <c r="A4473">
        <v>2208101</v>
      </c>
      <c r="B4473" t="s">
        <v>5</v>
      </c>
      <c r="C4473" t="s">
        <v>138</v>
      </c>
      <c r="D4473" t="s">
        <v>251</v>
      </c>
      <c r="E4473" t="str">
        <f t="shared" si="69"/>
        <v>神奈川県横浜市西区みなとみらいランドマークタワー（１階）</v>
      </c>
    </row>
    <row r="4474" spans="1:5">
      <c r="A4474">
        <v>2208102</v>
      </c>
      <c r="B4474" t="s">
        <v>5</v>
      </c>
      <c r="C4474" t="s">
        <v>138</v>
      </c>
      <c r="D4474" t="s">
        <v>252</v>
      </c>
      <c r="E4474" t="str">
        <f t="shared" si="69"/>
        <v>神奈川県横浜市西区みなとみらいランドマークタワー（２階）</v>
      </c>
    </row>
    <row r="4475" spans="1:5">
      <c r="A4475">
        <v>2208103</v>
      </c>
      <c r="B4475" t="s">
        <v>5</v>
      </c>
      <c r="C4475" t="s">
        <v>138</v>
      </c>
      <c r="D4475" t="s">
        <v>253</v>
      </c>
      <c r="E4475" t="str">
        <f t="shared" si="69"/>
        <v>神奈川県横浜市西区みなとみらいランドマークタワー（３階）</v>
      </c>
    </row>
    <row r="4476" spans="1:5">
      <c r="A4476">
        <v>2208104</v>
      </c>
      <c r="B4476" t="s">
        <v>5</v>
      </c>
      <c r="C4476" t="s">
        <v>138</v>
      </c>
      <c r="D4476" t="s">
        <v>254</v>
      </c>
      <c r="E4476" t="str">
        <f t="shared" si="69"/>
        <v>神奈川県横浜市西区みなとみらいランドマークタワー（４階）</v>
      </c>
    </row>
    <row r="4477" spans="1:5">
      <c r="A4477">
        <v>2208105</v>
      </c>
      <c r="B4477" t="s">
        <v>5</v>
      </c>
      <c r="C4477" t="s">
        <v>138</v>
      </c>
      <c r="D4477" t="s">
        <v>255</v>
      </c>
      <c r="E4477" t="str">
        <f t="shared" si="69"/>
        <v>神奈川県横浜市西区みなとみらいランドマークタワー（５階）</v>
      </c>
    </row>
    <row r="4478" spans="1:5">
      <c r="A4478">
        <v>2208106</v>
      </c>
      <c r="B4478" t="s">
        <v>5</v>
      </c>
      <c r="C4478" t="s">
        <v>138</v>
      </c>
      <c r="D4478" t="s">
        <v>256</v>
      </c>
      <c r="E4478" t="str">
        <f t="shared" si="69"/>
        <v>神奈川県横浜市西区みなとみらいランドマークタワー（６階）</v>
      </c>
    </row>
    <row r="4479" spans="1:5">
      <c r="A4479">
        <v>2208107</v>
      </c>
      <c r="B4479" t="s">
        <v>5</v>
      </c>
      <c r="C4479" t="s">
        <v>138</v>
      </c>
      <c r="D4479" t="s">
        <v>257</v>
      </c>
      <c r="E4479" t="str">
        <f t="shared" si="69"/>
        <v>神奈川県横浜市西区みなとみらいランドマークタワー（７階）</v>
      </c>
    </row>
    <row r="4480" spans="1:5">
      <c r="A4480">
        <v>2208108</v>
      </c>
      <c r="B4480" t="s">
        <v>5</v>
      </c>
      <c r="C4480" t="s">
        <v>138</v>
      </c>
      <c r="D4480" t="s">
        <v>258</v>
      </c>
      <c r="E4480" t="str">
        <f t="shared" si="69"/>
        <v>神奈川県横浜市西区みなとみらいランドマークタワー（８階）</v>
      </c>
    </row>
    <row r="4481" spans="1:5">
      <c r="A4481">
        <v>2208109</v>
      </c>
      <c r="B4481" t="s">
        <v>5</v>
      </c>
      <c r="C4481" t="s">
        <v>138</v>
      </c>
      <c r="D4481" t="s">
        <v>259</v>
      </c>
      <c r="E4481" t="str">
        <f t="shared" ref="E4481:E4544" si="70">IF(D4481="以下に掲載がない場合",B4481&amp;C4481,B4481&amp;C4481&amp;D4481)</f>
        <v>神奈川県横浜市西区みなとみらいランドマークタワー（９階）</v>
      </c>
    </row>
    <row r="4482" spans="1:5">
      <c r="A4482">
        <v>2208110</v>
      </c>
      <c r="B4482" t="s">
        <v>5</v>
      </c>
      <c r="C4482" t="s">
        <v>138</v>
      </c>
      <c r="D4482" t="s">
        <v>260</v>
      </c>
      <c r="E4482" t="str">
        <f t="shared" si="70"/>
        <v>神奈川県横浜市西区みなとみらいランドマークタワー（１０階）</v>
      </c>
    </row>
    <row r="4483" spans="1:5">
      <c r="A4483">
        <v>2208111</v>
      </c>
      <c r="B4483" t="s">
        <v>5</v>
      </c>
      <c r="C4483" t="s">
        <v>138</v>
      </c>
      <c r="D4483" t="s">
        <v>261</v>
      </c>
      <c r="E4483" t="str">
        <f t="shared" si="70"/>
        <v>神奈川県横浜市西区みなとみらいランドマークタワー（１１階）</v>
      </c>
    </row>
    <row r="4484" spans="1:5">
      <c r="A4484">
        <v>2208112</v>
      </c>
      <c r="B4484" t="s">
        <v>5</v>
      </c>
      <c r="C4484" t="s">
        <v>138</v>
      </c>
      <c r="D4484" t="s">
        <v>262</v>
      </c>
      <c r="E4484" t="str">
        <f t="shared" si="70"/>
        <v>神奈川県横浜市西区みなとみらいランドマークタワー（１２階）</v>
      </c>
    </row>
    <row r="4485" spans="1:5">
      <c r="A4485">
        <v>2208113</v>
      </c>
      <c r="B4485" t="s">
        <v>5</v>
      </c>
      <c r="C4485" t="s">
        <v>138</v>
      </c>
      <c r="D4485" t="s">
        <v>263</v>
      </c>
      <c r="E4485" t="str">
        <f t="shared" si="70"/>
        <v>神奈川県横浜市西区みなとみらいランドマークタワー（１３階）</v>
      </c>
    </row>
    <row r="4486" spans="1:5">
      <c r="A4486">
        <v>2208114</v>
      </c>
      <c r="B4486" t="s">
        <v>5</v>
      </c>
      <c r="C4486" t="s">
        <v>138</v>
      </c>
      <c r="D4486" t="s">
        <v>264</v>
      </c>
      <c r="E4486" t="str">
        <f t="shared" si="70"/>
        <v>神奈川県横浜市西区みなとみらいランドマークタワー（１４階）</v>
      </c>
    </row>
    <row r="4487" spans="1:5">
      <c r="A4487">
        <v>2208115</v>
      </c>
      <c r="B4487" t="s">
        <v>5</v>
      </c>
      <c r="C4487" t="s">
        <v>138</v>
      </c>
      <c r="D4487" t="s">
        <v>265</v>
      </c>
      <c r="E4487" t="str">
        <f t="shared" si="70"/>
        <v>神奈川県横浜市西区みなとみらいランドマークタワー（１５階）</v>
      </c>
    </row>
    <row r="4488" spans="1:5">
      <c r="A4488">
        <v>2208116</v>
      </c>
      <c r="B4488" t="s">
        <v>5</v>
      </c>
      <c r="C4488" t="s">
        <v>138</v>
      </c>
      <c r="D4488" t="s">
        <v>266</v>
      </c>
      <c r="E4488" t="str">
        <f t="shared" si="70"/>
        <v>神奈川県横浜市西区みなとみらいランドマークタワー（１６階）</v>
      </c>
    </row>
    <row r="4489" spans="1:5">
      <c r="A4489">
        <v>2208117</v>
      </c>
      <c r="B4489" t="s">
        <v>5</v>
      </c>
      <c r="C4489" t="s">
        <v>138</v>
      </c>
      <c r="D4489" t="s">
        <v>267</v>
      </c>
      <c r="E4489" t="str">
        <f t="shared" si="70"/>
        <v>神奈川県横浜市西区みなとみらいランドマークタワー（１７階）</v>
      </c>
    </row>
    <row r="4490" spans="1:5">
      <c r="A4490">
        <v>2208118</v>
      </c>
      <c r="B4490" t="s">
        <v>5</v>
      </c>
      <c r="C4490" t="s">
        <v>138</v>
      </c>
      <c r="D4490" t="s">
        <v>268</v>
      </c>
      <c r="E4490" t="str">
        <f t="shared" si="70"/>
        <v>神奈川県横浜市西区みなとみらいランドマークタワー（１８階）</v>
      </c>
    </row>
    <row r="4491" spans="1:5">
      <c r="A4491">
        <v>2208119</v>
      </c>
      <c r="B4491" t="s">
        <v>5</v>
      </c>
      <c r="C4491" t="s">
        <v>138</v>
      </c>
      <c r="D4491" t="s">
        <v>269</v>
      </c>
      <c r="E4491" t="str">
        <f t="shared" si="70"/>
        <v>神奈川県横浜市西区みなとみらいランドマークタワー（１９階）</v>
      </c>
    </row>
    <row r="4492" spans="1:5">
      <c r="A4492">
        <v>2208120</v>
      </c>
      <c r="B4492" t="s">
        <v>5</v>
      </c>
      <c r="C4492" t="s">
        <v>138</v>
      </c>
      <c r="D4492" t="s">
        <v>270</v>
      </c>
      <c r="E4492" t="str">
        <f t="shared" si="70"/>
        <v>神奈川県横浜市西区みなとみらいランドマークタワー（２０階）</v>
      </c>
    </row>
    <row r="4493" spans="1:5">
      <c r="A4493">
        <v>2208121</v>
      </c>
      <c r="B4493" t="s">
        <v>5</v>
      </c>
      <c r="C4493" t="s">
        <v>138</v>
      </c>
      <c r="D4493" t="s">
        <v>271</v>
      </c>
      <c r="E4493" t="str">
        <f t="shared" si="70"/>
        <v>神奈川県横浜市西区みなとみらいランドマークタワー（２１階）</v>
      </c>
    </row>
    <row r="4494" spans="1:5">
      <c r="A4494">
        <v>2208122</v>
      </c>
      <c r="B4494" t="s">
        <v>5</v>
      </c>
      <c r="C4494" t="s">
        <v>138</v>
      </c>
      <c r="D4494" t="s">
        <v>272</v>
      </c>
      <c r="E4494" t="str">
        <f t="shared" si="70"/>
        <v>神奈川県横浜市西区みなとみらいランドマークタワー（２２階）</v>
      </c>
    </row>
    <row r="4495" spans="1:5">
      <c r="A4495">
        <v>2208123</v>
      </c>
      <c r="B4495" t="s">
        <v>5</v>
      </c>
      <c r="C4495" t="s">
        <v>138</v>
      </c>
      <c r="D4495" t="s">
        <v>273</v>
      </c>
      <c r="E4495" t="str">
        <f t="shared" si="70"/>
        <v>神奈川県横浜市西区みなとみらいランドマークタワー（２３階）</v>
      </c>
    </row>
    <row r="4496" spans="1:5">
      <c r="A4496">
        <v>2208124</v>
      </c>
      <c r="B4496" t="s">
        <v>5</v>
      </c>
      <c r="C4496" t="s">
        <v>138</v>
      </c>
      <c r="D4496" t="s">
        <v>274</v>
      </c>
      <c r="E4496" t="str">
        <f t="shared" si="70"/>
        <v>神奈川県横浜市西区みなとみらいランドマークタワー（２４階）</v>
      </c>
    </row>
    <row r="4497" spans="1:5">
      <c r="A4497">
        <v>2208125</v>
      </c>
      <c r="B4497" t="s">
        <v>5</v>
      </c>
      <c r="C4497" t="s">
        <v>138</v>
      </c>
      <c r="D4497" t="s">
        <v>275</v>
      </c>
      <c r="E4497" t="str">
        <f t="shared" si="70"/>
        <v>神奈川県横浜市西区みなとみらいランドマークタワー（２５階）</v>
      </c>
    </row>
    <row r="4498" spans="1:5">
      <c r="A4498">
        <v>2208126</v>
      </c>
      <c r="B4498" t="s">
        <v>5</v>
      </c>
      <c r="C4498" t="s">
        <v>138</v>
      </c>
      <c r="D4498" t="s">
        <v>276</v>
      </c>
      <c r="E4498" t="str">
        <f t="shared" si="70"/>
        <v>神奈川県横浜市西区みなとみらいランドマークタワー（２６階）</v>
      </c>
    </row>
    <row r="4499" spans="1:5">
      <c r="A4499">
        <v>2208127</v>
      </c>
      <c r="B4499" t="s">
        <v>5</v>
      </c>
      <c r="C4499" t="s">
        <v>138</v>
      </c>
      <c r="D4499" t="s">
        <v>277</v>
      </c>
      <c r="E4499" t="str">
        <f t="shared" si="70"/>
        <v>神奈川県横浜市西区みなとみらいランドマークタワー（２７階）</v>
      </c>
    </row>
    <row r="4500" spans="1:5">
      <c r="A4500">
        <v>2208128</v>
      </c>
      <c r="B4500" t="s">
        <v>5</v>
      </c>
      <c r="C4500" t="s">
        <v>138</v>
      </c>
      <c r="D4500" t="s">
        <v>278</v>
      </c>
      <c r="E4500" t="str">
        <f t="shared" si="70"/>
        <v>神奈川県横浜市西区みなとみらいランドマークタワー（２８階）</v>
      </c>
    </row>
    <row r="4501" spans="1:5">
      <c r="A4501">
        <v>2208129</v>
      </c>
      <c r="B4501" t="s">
        <v>5</v>
      </c>
      <c r="C4501" t="s">
        <v>138</v>
      </c>
      <c r="D4501" t="s">
        <v>279</v>
      </c>
      <c r="E4501" t="str">
        <f t="shared" si="70"/>
        <v>神奈川県横浜市西区みなとみらいランドマークタワー（２９階）</v>
      </c>
    </row>
    <row r="4502" spans="1:5">
      <c r="A4502">
        <v>2208130</v>
      </c>
      <c r="B4502" t="s">
        <v>5</v>
      </c>
      <c r="C4502" t="s">
        <v>138</v>
      </c>
      <c r="D4502" t="s">
        <v>280</v>
      </c>
      <c r="E4502" t="str">
        <f t="shared" si="70"/>
        <v>神奈川県横浜市西区みなとみらいランドマークタワー（３０階）</v>
      </c>
    </row>
    <row r="4503" spans="1:5">
      <c r="A4503">
        <v>2208131</v>
      </c>
      <c r="B4503" t="s">
        <v>5</v>
      </c>
      <c r="C4503" t="s">
        <v>138</v>
      </c>
      <c r="D4503" t="s">
        <v>281</v>
      </c>
      <c r="E4503" t="str">
        <f t="shared" si="70"/>
        <v>神奈川県横浜市西区みなとみらいランドマークタワー（３１階）</v>
      </c>
    </row>
    <row r="4504" spans="1:5">
      <c r="A4504">
        <v>2208132</v>
      </c>
      <c r="B4504" t="s">
        <v>5</v>
      </c>
      <c r="C4504" t="s">
        <v>138</v>
      </c>
      <c r="D4504" t="s">
        <v>282</v>
      </c>
      <c r="E4504" t="str">
        <f t="shared" si="70"/>
        <v>神奈川県横浜市西区みなとみらいランドマークタワー（３２階）</v>
      </c>
    </row>
    <row r="4505" spans="1:5">
      <c r="A4505">
        <v>2208133</v>
      </c>
      <c r="B4505" t="s">
        <v>5</v>
      </c>
      <c r="C4505" t="s">
        <v>138</v>
      </c>
      <c r="D4505" t="s">
        <v>283</v>
      </c>
      <c r="E4505" t="str">
        <f t="shared" si="70"/>
        <v>神奈川県横浜市西区みなとみらいランドマークタワー（３３階）</v>
      </c>
    </row>
    <row r="4506" spans="1:5">
      <c r="A4506">
        <v>2208134</v>
      </c>
      <c r="B4506" t="s">
        <v>5</v>
      </c>
      <c r="C4506" t="s">
        <v>138</v>
      </c>
      <c r="D4506" t="s">
        <v>284</v>
      </c>
      <c r="E4506" t="str">
        <f t="shared" si="70"/>
        <v>神奈川県横浜市西区みなとみらいランドマークタワー（３４階）</v>
      </c>
    </row>
    <row r="4507" spans="1:5">
      <c r="A4507">
        <v>2208135</v>
      </c>
      <c r="B4507" t="s">
        <v>5</v>
      </c>
      <c r="C4507" t="s">
        <v>138</v>
      </c>
      <c r="D4507" t="s">
        <v>285</v>
      </c>
      <c r="E4507" t="str">
        <f t="shared" si="70"/>
        <v>神奈川県横浜市西区みなとみらいランドマークタワー（３５階）</v>
      </c>
    </row>
    <row r="4508" spans="1:5">
      <c r="A4508">
        <v>2208136</v>
      </c>
      <c r="B4508" t="s">
        <v>5</v>
      </c>
      <c r="C4508" t="s">
        <v>138</v>
      </c>
      <c r="D4508" t="s">
        <v>286</v>
      </c>
      <c r="E4508" t="str">
        <f t="shared" si="70"/>
        <v>神奈川県横浜市西区みなとみらいランドマークタワー（３６階）</v>
      </c>
    </row>
    <row r="4509" spans="1:5">
      <c r="A4509">
        <v>2208137</v>
      </c>
      <c r="B4509" t="s">
        <v>5</v>
      </c>
      <c r="C4509" t="s">
        <v>138</v>
      </c>
      <c r="D4509" t="s">
        <v>287</v>
      </c>
      <c r="E4509" t="str">
        <f t="shared" si="70"/>
        <v>神奈川県横浜市西区みなとみらいランドマークタワー（３７階）</v>
      </c>
    </row>
    <row r="4510" spans="1:5">
      <c r="A4510">
        <v>2208138</v>
      </c>
      <c r="B4510" t="s">
        <v>5</v>
      </c>
      <c r="C4510" t="s">
        <v>138</v>
      </c>
      <c r="D4510" t="s">
        <v>288</v>
      </c>
      <c r="E4510" t="str">
        <f t="shared" si="70"/>
        <v>神奈川県横浜市西区みなとみらいランドマークタワー（３８階）</v>
      </c>
    </row>
    <row r="4511" spans="1:5">
      <c r="A4511">
        <v>2208139</v>
      </c>
      <c r="B4511" t="s">
        <v>5</v>
      </c>
      <c r="C4511" t="s">
        <v>138</v>
      </c>
      <c r="D4511" t="s">
        <v>289</v>
      </c>
      <c r="E4511" t="str">
        <f t="shared" si="70"/>
        <v>神奈川県横浜市西区みなとみらいランドマークタワー（３９階）</v>
      </c>
    </row>
    <row r="4512" spans="1:5">
      <c r="A4512">
        <v>2208140</v>
      </c>
      <c r="B4512" t="s">
        <v>5</v>
      </c>
      <c r="C4512" t="s">
        <v>138</v>
      </c>
      <c r="D4512" t="s">
        <v>290</v>
      </c>
      <c r="E4512" t="str">
        <f t="shared" si="70"/>
        <v>神奈川県横浜市西区みなとみらいランドマークタワー（４０階）</v>
      </c>
    </row>
    <row r="4513" spans="1:5">
      <c r="A4513">
        <v>2208141</v>
      </c>
      <c r="B4513" t="s">
        <v>5</v>
      </c>
      <c r="C4513" t="s">
        <v>138</v>
      </c>
      <c r="D4513" t="s">
        <v>291</v>
      </c>
      <c r="E4513" t="str">
        <f t="shared" si="70"/>
        <v>神奈川県横浜市西区みなとみらいランドマークタワー（４１階）</v>
      </c>
    </row>
    <row r="4514" spans="1:5">
      <c r="A4514">
        <v>2208142</v>
      </c>
      <c r="B4514" t="s">
        <v>5</v>
      </c>
      <c r="C4514" t="s">
        <v>138</v>
      </c>
      <c r="D4514" t="s">
        <v>292</v>
      </c>
      <c r="E4514" t="str">
        <f t="shared" si="70"/>
        <v>神奈川県横浜市西区みなとみらいランドマークタワー（４２階）</v>
      </c>
    </row>
    <row r="4515" spans="1:5">
      <c r="A4515">
        <v>2208143</v>
      </c>
      <c r="B4515" t="s">
        <v>5</v>
      </c>
      <c r="C4515" t="s">
        <v>138</v>
      </c>
      <c r="D4515" t="s">
        <v>293</v>
      </c>
      <c r="E4515" t="str">
        <f t="shared" si="70"/>
        <v>神奈川県横浜市西区みなとみらいランドマークタワー（４３階）</v>
      </c>
    </row>
    <row r="4516" spans="1:5">
      <c r="A4516">
        <v>2208144</v>
      </c>
      <c r="B4516" t="s">
        <v>5</v>
      </c>
      <c r="C4516" t="s">
        <v>138</v>
      </c>
      <c r="D4516" t="s">
        <v>294</v>
      </c>
      <c r="E4516" t="str">
        <f t="shared" si="70"/>
        <v>神奈川県横浜市西区みなとみらいランドマークタワー（４４階）</v>
      </c>
    </row>
    <row r="4517" spans="1:5">
      <c r="A4517">
        <v>2208145</v>
      </c>
      <c r="B4517" t="s">
        <v>5</v>
      </c>
      <c r="C4517" t="s">
        <v>138</v>
      </c>
      <c r="D4517" t="s">
        <v>295</v>
      </c>
      <c r="E4517" t="str">
        <f t="shared" si="70"/>
        <v>神奈川県横浜市西区みなとみらいランドマークタワー（４５階）</v>
      </c>
    </row>
    <row r="4518" spans="1:5">
      <c r="A4518">
        <v>2208146</v>
      </c>
      <c r="B4518" t="s">
        <v>5</v>
      </c>
      <c r="C4518" t="s">
        <v>138</v>
      </c>
      <c r="D4518" t="s">
        <v>296</v>
      </c>
      <c r="E4518" t="str">
        <f t="shared" si="70"/>
        <v>神奈川県横浜市西区みなとみらいランドマークタワー（４６階）</v>
      </c>
    </row>
    <row r="4519" spans="1:5">
      <c r="A4519">
        <v>2208147</v>
      </c>
      <c r="B4519" t="s">
        <v>5</v>
      </c>
      <c r="C4519" t="s">
        <v>138</v>
      </c>
      <c r="D4519" t="s">
        <v>297</v>
      </c>
      <c r="E4519" t="str">
        <f t="shared" si="70"/>
        <v>神奈川県横浜市西区みなとみらいランドマークタワー（４７階）</v>
      </c>
    </row>
    <row r="4520" spans="1:5">
      <c r="A4520">
        <v>2208148</v>
      </c>
      <c r="B4520" t="s">
        <v>5</v>
      </c>
      <c r="C4520" t="s">
        <v>138</v>
      </c>
      <c r="D4520" t="s">
        <v>298</v>
      </c>
      <c r="E4520" t="str">
        <f t="shared" si="70"/>
        <v>神奈川県横浜市西区みなとみらいランドマークタワー（４８階）</v>
      </c>
    </row>
    <row r="4521" spans="1:5">
      <c r="A4521">
        <v>2208149</v>
      </c>
      <c r="B4521" t="s">
        <v>5</v>
      </c>
      <c r="C4521" t="s">
        <v>138</v>
      </c>
      <c r="D4521" t="s">
        <v>299</v>
      </c>
      <c r="E4521" t="str">
        <f t="shared" si="70"/>
        <v>神奈川県横浜市西区みなとみらいランドマークタワー（４９階）</v>
      </c>
    </row>
    <row r="4522" spans="1:5">
      <c r="A4522">
        <v>2208150</v>
      </c>
      <c r="B4522" t="s">
        <v>5</v>
      </c>
      <c r="C4522" t="s">
        <v>138</v>
      </c>
      <c r="D4522" t="s">
        <v>300</v>
      </c>
      <c r="E4522" t="str">
        <f t="shared" si="70"/>
        <v>神奈川県横浜市西区みなとみらいランドマークタワー（５０階）</v>
      </c>
    </row>
    <row r="4523" spans="1:5">
      <c r="A4523">
        <v>2208151</v>
      </c>
      <c r="B4523" t="s">
        <v>5</v>
      </c>
      <c r="C4523" t="s">
        <v>138</v>
      </c>
      <c r="D4523" t="s">
        <v>301</v>
      </c>
      <c r="E4523" t="str">
        <f t="shared" si="70"/>
        <v>神奈川県横浜市西区みなとみらいランドマークタワー（５１階）</v>
      </c>
    </row>
    <row r="4524" spans="1:5">
      <c r="A4524">
        <v>2208152</v>
      </c>
      <c r="B4524" t="s">
        <v>5</v>
      </c>
      <c r="C4524" t="s">
        <v>138</v>
      </c>
      <c r="D4524" t="s">
        <v>302</v>
      </c>
      <c r="E4524" t="str">
        <f t="shared" si="70"/>
        <v>神奈川県横浜市西区みなとみらいランドマークタワー（５２階）</v>
      </c>
    </row>
    <row r="4525" spans="1:5">
      <c r="A4525">
        <v>2208153</v>
      </c>
      <c r="B4525" t="s">
        <v>5</v>
      </c>
      <c r="C4525" t="s">
        <v>138</v>
      </c>
      <c r="D4525" t="s">
        <v>303</v>
      </c>
      <c r="E4525" t="str">
        <f t="shared" si="70"/>
        <v>神奈川県横浜市西区みなとみらいランドマークタワー（５３階）</v>
      </c>
    </row>
    <row r="4526" spans="1:5">
      <c r="A4526">
        <v>2208154</v>
      </c>
      <c r="B4526" t="s">
        <v>5</v>
      </c>
      <c r="C4526" t="s">
        <v>138</v>
      </c>
      <c r="D4526" t="s">
        <v>304</v>
      </c>
      <c r="E4526" t="str">
        <f t="shared" si="70"/>
        <v>神奈川県横浜市西区みなとみらいランドマークタワー（５４階）</v>
      </c>
    </row>
    <row r="4527" spans="1:5">
      <c r="A4527">
        <v>2208155</v>
      </c>
      <c r="B4527" t="s">
        <v>5</v>
      </c>
      <c r="C4527" t="s">
        <v>138</v>
      </c>
      <c r="D4527" t="s">
        <v>305</v>
      </c>
      <c r="E4527" t="str">
        <f t="shared" si="70"/>
        <v>神奈川県横浜市西区みなとみらいランドマークタワー（５５階）</v>
      </c>
    </row>
    <row r="4528" spans="1:5">
      <c r="A4528">
        <v>2208156</v>
      </c>
      <c r="B4528" t="s">
        <v>5</v>
      </c>
      <c r="C4528" t="s">
        <v>138</v>
      </c>
      <c r="D4528" t="s">
        <v>306</v>
      </c>
      <c r="E4528" t="str">
        <f t="shared" si="70"/>
        <v>神奈川県横浜市西区みなとみらいランドマークタワー（５６階）</v>
      </c>
    </row>
    <row r="4529" spans="1:5">
      <c r="A4529">
        <v>2208157</v>
      </c>
      <c r="B4529" t="s">
        <v>5</v>
      </c>
      <c r="C4529" t="s">
        <v>138</v>
      </c>
      <c r="D4529" t="s">
        <v>307</v>
      </c>
      <c r="E4529" t="str">
        <f t="shared" si="70"/>
        <v>神奈川県横浜市西区みなとみらいランドマークタワー（５７階）</v>
      </c>
    </row>
    <row r="4530" spans="1:5">
      <c r="A4530">
        <v>2208158</v>
      </c>
      <c r="B4530" t="s">
        <v>5</v>
      </c>
      <c r="C4530" t="s">
        <v>138</v>
      </c>
      <c r="D4530" t="s">
        <v>308</v>
      </c>
      <c r="E4530" t="str">
        <f t="shared" si="70"/>
        <v>神奈川県横浜市西区みなとみらいランドマークタワー（５８階）</v>
      </c>
    </row>
    <row r="4531" spans="1:5">
      <c r="A4531">
        <v>2208159</v>
      </c>
      <c r="B4531" t="s">
        <v>5</v>
      </c>
      <c r="C4531" t="s">
        <v>138</v>
      </c>
      <c r="D4531" t="s">
        <v>309</v>
      </c>
      <c r="E4531" t="str">
        <f t="shared" si="70"/>
        <v>神奈川県横浜市西区みなとみらいランドマークタワー（５９階）</v>
      </c>
    </row>
    <row r="4532" spans="1:5">
      <c r="A4532">
        <v>2208160</v>
      </c>
      <c r="B4532" t="s">
        <v>5</v>
      </c>
      <c r="C4532" t="s">
        <v>138</v>
      </c>
      <c r="D4532" t="s">
        <v>310</v>
      </c>
      <c r="E4532" t="str">
        <f t="shared" si="70"/>
        <v>神奈川県横浜市西区みなとみらいランドマークタワー（６０階）</v>
      </c>
    </row>
    <row r="4533" spans="1:5">
      <c r="A4533">
        <v>2208161</v>
      </c>
      <c r="B4533" t="s">
        <v>5</v>
      </c>
      <c r="C4533" t="s">
        <v>138</v>
      </c>
      <c r="D4533" t="s">
        <v>311</v>
      </c>
      <c r="E4533" t="str">
        <f t="shared" si="70"/>
        <v>神奈川県横浜市西区みなとみらいランドマークタワー（６１階）</v>
      </c>
    </row>
    <row r="4534" spans="1:5">
      <c r="A4534">
        <v>2208162</v>
      </c>
      <c r="B4534" t="s">
        <v>5</v>
      </c>
      <c r="C4534" t="s">
        <v>138</v>
      </c>
      <c r="D4534" t="s">
        <v>312</v>
      </c>
      <c r="E4534" t="str">
        <f t="shared" si="70"/>
        <v>神奈川県横浜市西区みなとみらいランドマークタワー（６２階）</v>
      </c>
    </row>
    <row r="4535" spans="1:5">
      <c r="A4535">
        <v>2208163</v>
      </c>
      <c r="B4535" t="s">
        <v>5</v>
      </c>
      <c r="C4535" t="s">
        <v>138</v>
      </c>
      <c r="D4535" t="s">
        <v>313</v>
      </c>
      <c r="E4535" t="str">
        <f t="shared" si="70"/>
        <v>神奈川県横浜市西区みなとみらいランドマークタワー（６３階）</v>
      </c>
    </row>
    <row r="4536" spans="1:5">
      <c r="A4536">
        <v>2208164</v>
      </c>
      <c r="B4536" t="s">
        <v>5</v>
      </c>
      <c r="C4536" t="s">
        <v>138</v>
      </c>
      <c r="D4536" t="s">
        <v>314</v>
      </c>
      <c r="E4536" t="str">
        <f t="shared" si="70"/>
        <v>神奈川県横浜市西区みなとみらいランドマークタワー（６４階）</v>
      </c>
    </row>
    <row r="4537" spans="1:5">
      <c r="A4537">
        <v>2208165</v>
      </c>
      <c r="B4537" t="s">
        <v>5</v>
      </c>
      <c r="C4537" t="s">
        <v>138</v>
      </c>
      <c r="D4537" t="s">
        <v>315</v>
      </c>
      <c r="E4537" t="str">
        <f t="shared" si="70"/>
        <v>神奈川県横浜市西区みなとみらいランドマークタワー（６５階）</v>
      </c>
    </row>
    <row r="4538" spans="1:5">
      <c r="A4538">
        <v>2208166</v>
      </c>
      <c r="B4538" t="s">
        <v>5</v>
      </c>
      <c r="C4538" t="s">
        <v>138</v>
      </c>
      <c r="D4538" t="s">
        <v>316</v>
      </c>
      <c r="E4538" t="str">
        <f t="shared" si="70"/>
        <v>神奈川県横浜市西区みなとみらいランドマークタワー（６６階）</v>
      </c>
    </row>
    <row r="4539" spans="1:5">
      <c r="A4539">
        <v>2208167</v>
      </c>
      <c r="B4539" t="s">
        <v>5</v>
      </c>
      <c r="C4539" t="s">
        <v>138</v>
      </c>
      <c r="D4539" t="s">
        <v>317</v>
      </c>
      <c r="E4539" t="str">
        <f t="shared" si="70"/>
        <v>神奈川県横浜市西区みなとみらいランドマークタワー（６７階）</v>
      </c>
    </row>
    <row r="4540" spans="1:5">
      <c r="A4540">
        <v>2208168</v>
      </c>
      <c r="B4540" t="s">
        <v>5</v>
      </c>
      <c r="C4540" t="s">
        <v>138</v>
      </c>
      <c r="D4540" t="s">
        <v>318</v>
      </c>
      <c r="E4540" t="str">
        <f t="shared" si="70"/>
        <v>神奈川県横浜市西区みなとみらいランドマークタワー（６８階）</v>
      </c>
    </row>
    <row r="4541" spans="1:5">
      <c r="A4541">
        <v>2208169</v>
      </c>
      <c r="B4541" t="s">
        <v>5</v>
      </c>
      <c r="C4541" t="s">
        <v>138</v>
      </c>
      <c r="D4541" t="s">
        <v>319</v>
      </c>
      <c r="E4541" t="str">
        <f t="shared" si="70"/>
        <v>神奈川県横浜市西区みなとみらいランドマークタワー（６９階）</v>
      </c>
    </row>
    <row r="4542" spans="1:5">
      <c r="A4542">
        <v>2208170</v>
      </c>
      <c r="B4542" t="s">
        <v>5</v>
      </c>
      <c r="C4542" t="s">
        <v>138</v>
      </c>
      <c r="D4542" t="s">
        <v>320</v>
      </c>
      <c r="E4542" t="str">
        <f t="shared" si="70"/>
        <v>神奈川県横浜市西区みなとみらいランドマークタワー（７０階）</v>
      </c>
    </row>
    <row r="4543" spans="1:5">
      <c r="A4543">
        <v>2208190</v>
      </c>
      <c r="B4543" t="s">
        <v>5</v>
      </c>
      <c r="C4543" t="s">
        <v>138</v>
      </c>
      <c r="D4543" t="s">
        <v>7163</v>
      </c>
      <c r="E4543" t="str">
        <f t="shared" si="70"/>
        <v>神奈川県横浜市西区みなとみらいランドマークタワー</v>
      </c>
    </row>
    <row r="4544" spans="1:5">
      <c r="A4544">
        <v>2210000</v>
      </c>
      <c r="B4544" t="s">
        <v>5</v>
      </c>
      <c r="C4544" t="s">
        <v>59</v>
      </c>
      <c r="D4544" t="s">
        <v>7</v>
      </c>
      <c r="E4544" t="str">
        <f t="shared" si="70"/>
        <v>神奈川県横浜市神奈川区</v>
      </c>
    </row>
    <row r="4545" spans="1:5">
      <c r="A4545">
        <v>2210001</v>
      </c>
      <c r="B4545" t="s">
        <v>5</v>
      </c>
      <c r="C4545" t="s">
        <v>59</v>
      </c>
      <c r="D4545" t="s">
        <v>114</v>
      </c>
      <c r="E4545" t="str">
        <f t="shared" ref="E4545:E4608" si="71">IF(D4545="以下に掲載がない場合",B4545&amp;C4545,B4545&amp;C4545&amp;D4545)</f>
        <v>神奈川県横浜市神奈川区西寺尾</v>
      </c>
    </row>
    <row r="4546" spans="1:5">
      <c r="A4546">
        <v>2210002</v>
      </c>
      <c r="B4546" t="s">
        <v>5</v>
      </c>
      <c r="C4546" t="s">
        <v>59</v>
      </c>
      <c r="D4546" t="s">
        <v>68</v>
      </c>
      <c r="E4546" t="str">
        <f t="shared" si="71"/>
        <v>神奈川県横浜市神奈川区大口通</v>
      </c>
    </row>
    <row r="4547" spans="1:5">
      <c r="A4547">
        <v>2210003</v>
      </c>
      <c r="B4547" t="s">
        <v>5</v>
      </c>
      <c r="C4547" t="s">
        <v>59</v>
      </c>
      <c r="D4547" t="s">
        <v>69</v>
      </c>
      <c r="E4547" t="str">
        <f t="shared" si="71"/>
        <v>神奈川県横浜市神奈川区大口仲町</v>
      </c>
    </row>
    <row r="4548" spans="1:5">
      <c r="A4548">
        <v>2210004</v>
      </c>
      <c r="B4548" t="s">
        <v>5</v>
      </c>
      <c r="C4548" t="s">
        <v>59</v>
      </c>
      <c r="D4548" t="s">
        <v>112</v>
      </c>
      <c r="E4548" t="str">
        <f t="shared" si="71"/>
        <v>神奈川県横浜市神奈川区西大口</v>
      </c>
    </row>
    <row r="4549" spans="1:5">
      <c r="A4549">
        <v>2210005</v>
      </c>
      <c r="B4549" t="s">
        <v>5</v>
      </c>
      <c r="C4549" t="s">
        <v>59</v>
      </c>
      <c r="D4549" t="s">
        <v>126</v>
      </c>
      <c r="E4549" t="str">
        <f t="shared" si="71"/>
        <v>神奈川県横浜市神奈川区松見町</v>
      </c>
    </row>
    <row r="4550" spans="1:5">
      <c r="A4550">
        <v>2210011</v>
      </c>
      <c r="B4550" t="s">
        <v>5</v>
      </c>
      <c r="C4550" t="s">
        <v>59</v>
      </c>
      <c r="D4550" t="s">
        <v>75</v>
      </c>
      <c r="E4550" t="str">
        <f t="shared" si="71"/>
        <v>神奈川県横浜市神奈川区神之木台</v>
      </c>
    </row>
    <row r="4551" spans="1:5">
      <c r="A4551">
        <v>2210012</v>
      </c>
      <c r="B4551" t="s">
        <v>5</v>
      </c>
      <c r="C4551" t="s">
        <v>59</v>
      </c>
      <c r="D4551" t="s">
        <v>83</v>
      </c>
      <c r="E4551" t="str">
        <f t="shared" si="71"/>
        <v>神奈川県横浜市神奈川区子安台</v>
      </c>
    </row>
    <row r="4552" spans="1:5">
      <c r="A4552">
        <v>2210013</v>
      </c>
      <c r="B4552" t="s">
        <v>5</v>
      </c>
      <c r="C4552" t="s">
        <v>59</v>
      </c>
      <c r="D4552" t="s">
        <v>97</v>
      </c>
      <c r="E4552" t="str">
        <f t="shared" si="71"/>
        <v>神奈川県横浜市神奈川区新子安</v>
      </c>
    </row>
    <row r="4553" spans="1:5">
      <c r="A4553">
        <v>2210014</v>
      </c>
      <c r="B4553" t="s">
        <v>5</v>
      </c>
      <c r="C4553" t="s">
        <v>59</v>
      </c>
      <c r="D4553" t="s">
        <v>64</v>
      </c>
      <c r="E4553" t="str">
        <f t="shared" si="71"/>
        <v>神奈川県横浜市神奈川区入江</v>
      </c>
    </row>
    <row r="4554" spans="1:5">
      <c r="A4554">
        <v>2210015</v>
      </c>
      <c r="B4554" t="s">
        <v>5</v>
      </c>
      <c r="C4554" t="s">
        <v>59</v>
      </c>
      <c r="D4554" t="s">
        <v>76</v>
      </c>
      <c r="E4554" t="str">
        <f t="shared" si="71"/>
        <v>神奈川県横浜市神奈川区神之木町</v>
      </c>
    </row>
    <row r="4555" spans="1:5">
      <c r="A4555">
        <v>2210021</v>
      </c>
      <c r="B4555" t="s">
        <v>5</v>
      </c>
      <c r="C4555" t="s">
        <v>59</v>
      </c>
      <c r="D4555" t="s">
        <v>84</v>
      </c>
      <c r="E4555" t="str">
        <f t="shared" si="71"/>
        <v>神奈川県横浜市神奈川区子安通</v>
      </c>
    </row>
    <row r="4556" spans="1:5">
      <c r="A4556">
        <v>2210022</v>
      </c>
      <c r="B4556" t="s">
        <v>5</v>
      </c>
      <c r="C4556" t="s">
        <v>59</v>
      </c>
      <c r="D4556" t="s">
        <v>135</v>
      </c>
      <c r="E4556" t="str">
        <f t="shared" si="71"/>
        <v>神奈川県横浜市神奈川区守屋町</v>
      </c>
    </row>
    <row r="4557" spans="1:5">
      <c r="A4557">
        <v>2210023</v>
      </c>
      <c r="B4557" t="s">
        <v>5</v>
      </c>
      <c r="C4557" t="s">
        <v>59</v>
      </c>
      <c r="D4557" t="s">
        <v>103</v>
      </c>
      <c r="E4557" t="str">
        <f t="shared" si="71"/>
        <v>神奈川県横浜市神奈川区宝町</v>
      </c>
    </row>
    <row r="4558" spans="1:5">
      <c r="A4558">
        <v>2210024</v>
      </c>
      <c r="B4558" t="s">
        <v>5</v>
      </c>
      <c r="C4558" t="s">
        <v>59</v>
      </c>
      <c r="D4558" t="s">
        <v>67</v>
      </c>
      <c r="E4558" t="str">
        <f t="shared" si="71"/>
        <v>神奈川県横浜市神奈川区恵比須町</v>
      </c>
    </row>
    <row r="4559" spans="1:5">
      <c r="A4559">
        <v>2210031</v>
      </c>
      <c r="B4559" t="s">
        <v>5</v>
      </c>
      <c r="C4559" t="s">
        <v>59</v>
      </c>
      <c r="D4559" t="s">
        <v>96</v>
      </c>
      <c r="E4559" t="str">
        <f t="shared" si="71"/>
        <v>神奈川県横浜市神奈川区新浦島町</v>
      </c>
    </row>
    <row r="4560" spans="1:5">
      <c r="A4560">
        <v>2210032</v>
      </c>
      <c r="B4560" t="s">
        <v>5</v>
      </c>
      <c r="C4560" t="s">
        <v>59</v>
      </c>
      <c r="D4560" t="s">
        <v>62</v>
      </c>
      <c r="E4560" t="str">
        <f t="shared" si="71"/>
        <v>神奈川県横浜市神奈川区出田町</v>
      </c>
    </row>
    <row r="4561" spans="1:5">
      <c r="A4561">
        <v>2210033</v>
      </c>
      <c r="B4561" t="s">
        <v>5</v>
      </c>
      <c r="C4561" t="s">
        <v>59</v>
      </c>
      <c r="D4561" t="s">
        <v>100</v>
      </c>
      <c r="E4561" t="str">
        <f t="shared" si="71"/>
        <v>神奈川県横浜市神奈川区鈴繁町</v>
      </c>
    </row>
    <row r="4562" spans="1:5">
      <c r="A4562">
        <v>2210034</v>
      </c>
      <c r="B4562" t="s">
        <v>5</v>
      </c>
      <c r="C4562" t="s">
        <v>59</v>
      </c>
      <c r="D4562" t="s">
        <v>128</v>
      </c>
      <c r="E4562" t="str">
        <f t="shared" si="71"/>
        <v>神奈川県横浜市神奈川区瑞穂町</v>
      </c>
    </row>
    <row r="4563" spans="1:5">
      <c r="A4563">
        <v>2210035</v>
      </c>
      <c r="B4563" t="s">
        <v>5</v>
      </c>
      <c r="C4563" t="s">
        <v>59</v>
      </c>
      <c r="D4563" t="s">
        <v>124</v>
      </c>
      <c r="E4563" t="str">
        <f t="shared" si="71"/>
        <v>神奈川県横浜市神奈川区星野町</v>
      </c>
    </row>
    <row r="4564" spans="1:5">
      <c r="A4564">
        <v>2210036</v>
      </c>
      <c r="B4564" t="s">
        <v>5</v>
      </c>
      <c r="C4564" t="s">
        <v>59</v>
      </c>
      <c r="D4564" t="s">
        <v>106</v>
      </c>
      <c r="E4564" t="str">
        <f t="shared" si="71"/>
        <v>神奈川県横浜市神奈川区千若町</v>
      </c>
    </row>
    <row r="4565" spans="1:5">
      <c r="A4565">
        <v>2210041</v>
      </c>
      <c r="B4565" t="s">
        <v>5</v>
      </c>
      <c r="C4565" t="s">
        <v>59</v>
      </c>
      <c r="D4565" t="s">
        <v>77</v>
      </c>
      <c r="E4565" t="str">
        <f t="shared" si="71"/>
        <v>神奈川県横浜市神奈川区亀住町</v>
      </c>
    </row>
    <row r="4566" spans="1:5">
      <c r="A4566">
        <v>2210042</v>
      </c>
      <c r="B4566" t="s">
        <v>5</v>
      </c>
      <c r="C4566" t="s">
        <v>59</v>
      </c>
      <c r="D4566" t="s">
        <v>66</v>
      </c>
      <c r="E4566" t="str">
        <f t="shared" si="71"/>
        <v>神奈川県横浜市神奈川区浦島町</v>
      </c>
    </row>
    <row r="4567" spans="1:5">
      <c r="A4567">
        <v>2210043</v>
      </c>
      <c r="B4567" t="s">
        <v>5</v>
      </c>
      <c r="C4567" t="s">
        <v>59</v>
      </c>
      <c r="D4567" t="s">
        <v>98</v>
      </c>
      <c r="E4567" t="str">
        <f t="shared" si="71"/>
        <v>神奈川県横浜市神奈川区新町</v>
      </c>
    </row>
    <row r="4568" spans="1:5">
      <c r="A4568">
        <v>2210044</v>
      </c>
      <c r="B4568" t="s">
        <v>5</v>
      </c>
      <c r="C4568" t="s">
        <v>59</v>
      </c>
      <c r="D4568" t="s">
        <v>120</v>
      </c>
      <c r="E4568" t="str">
        <f t="shared" si="71"/>
        <v>神奈川県横浜市神奈川区東神奈川</v>
      </c>
    </row>
    <row r="4569" spans="1:5">
      <c r="A4569">
        <v>2210045</v>
      </c>
      <c r="B4569" t="s">
        <v>5</v>
      </c>
      <c r="C4569" t="s">
        <v>59</v>
      </c>
      <c r="D4569" t="s">
        <v>72</v>
      </c>
      <c r="E4569" t="str">
        <f t="shared" si="71"/>
        <v>神奈川県横浜市神奈川区神奈川</v>
      </c>
    </row>
    <row r="4570" spans="1:5">
      <c r="A4570">
        <v>2210046</v>
      </c>
      <c r="B4570" t="s">
        <v>5</v>
      </c>
      <c r="C4570" t="s">
        <v>59</v>
      </c>
      <c r="D4570" t="s">
        <v>73</v>
      </c>
      <c r="E4570" t="str">
        <f t="shared" si="71"/>
        <v>神奈川県横浜市神奈川区神奈川本町</v>
      </c>
    </row>
    <row r="4571" spans="1:5">
      <c r="A4571">
        <v>2210051</v>
      </c>
      <c r="B4571" t="s">
        <v>5</v>
      </c>
      <c r="C4571" t="s">
        <v>59</v>
      </c>
      <c r="D4571" t="s">
        <v>82</v>
      </c>
      <c r="E4571" t="str">
        <f t="shared" si="71"/>
        <v>神奈川県横浜市神奈川区幸ケ谷</v>
      </c>
    </row>
    <row r="4572" spans="1:5">
      <c r="A4572">
        <v>2210052</v>
      </c>
      <c r="B4572" t="s">
        <v>5</v>
      </c>
      <c r="C4572" t="s">
        <v>59</v>
      </c>
      <c r="D4572" t="s">
        <v>86</v>
      </c>
      <c r="E4572" t="str">
        <f t="shared" si="71"/>
        <v>神奈川県横浜市神奈川区栄町</v>
      </c>
    </row>
    <row r="4573" spans="1:5">
      <c r="A4573">
        <v>2210053</v>
      </c>
      <c r="B4573" t="s">
        <v>5</v>
      </c>
      <c r="C4573" t="s">
        <v>59</v>
      </c>
      <c r="D4573" t="s">
        <v>119</v>
      </c>
      <c r="E4573" t="str">
        <f t="shared" si="71"/>
        <v>神奈川県横浜市神奈川区橋本町</v>
      </c>
    </row>
    <row r="4574" spans="1:5">
      <c r="A4574">
        <v>2210054</v>
      </c>
      <c r="B4574" t="s">
        <v>5</v>
      </c>
      <c r="C4574" t="s">
        <v>59</v>
      </c>
      <c r="D4574" t="s">
        <v>136</v>
      </c>
      <c r="E4574" t="str">
        <f t="shared" si="71"/>
        <v>神奈川県横浜市神奈川区山内町</v>
      </c>
    </row>
    <row r="4575" spans="1:5">
      <c r="A4575">
        <v>2210055</v>
      </c>
      <c r="B4575" t="s">
        <v>5</v>
      </c>
      <c r="C4575" t="s">
        <v>59</v>
      </c>
      <c r="D4575" t="s">
        <v>70</v>
      </c>
      <c r="E4575" t="str">
        <f t="shared" si="71"/>
        <v>神奈川県横浜市神奈川区大野町</v>
      </c>
    </row>
    <row r="4576" spans="1:5">
      <c r="A4576">
        <v>2210056</v>
      </c>
      <c r="B4576" t="s">
        <v>5</v>
      </c>
      <c r="C4576" t="s">
        <v>59</v>
      </c>
      <c r="D4576" t="s">
        <v>80</v>
      </c>
      <c r="E4576" t="str">
        <f t="shared" si="71"/>
        <v>神奈川県横浜市神奈川区金港町</v>
      </c>
    </row>
    <row r="4577" spans="1:5">
      <c r="A4577">
        <v>2210057</v>
      </c>
      <c r="B4577" t="s">
        <v>5</v>
      </c>
      <c r="C4577" t="s">
        <v>59</v>
      </c>
      <c r="D4577" t="s">
        <v>60</v>
      </c>
      <c r="E4577" t="str">
        <f t="shared" si="71"/>
        <v>神奈川県横浜市神奈川区青木町</v>
      </c>
    </row>
    <row r="4578" spans="1:5">
      <c r="A4578">
        <v>2210061</v>
      </c>
      <c r="B4578" t="s">
        <v>5</v>
      </c>
      <c r="C4578" t="s">
        <v>59</v>
      </c>
      <c r="D4578" t="s">
        <v>111</v>
      </c>
      <c r="E4578" t="str">
        <f t="shared" si="71"/>
        <v>神奈川県横浜市神奈川区七島町</v>
      </c>
    </row>
    <row r="4579" spans="1:5">
      <c r="A4579">
        <v>2210062</v>
      </c>
      <c r="B4579" t="s">
        <v>5</v>
      </c>
      <c r="C4579" t="s">
        <v>59</v>
      </c>
      <c r="D4579" t="s">
        <v>65</v>
      </c>
      <c r="E4579" t="str">
        <f t="shared" si="71"/>
        <v>神奈川県横浜市神奈川区浦島丘</v>
      </c>
    </row>
    <row r="4580" spans="1:5">
      <c r="A4580">
        <v>2210063</v>
      </c>
      <c r="B4580" t="s">
        <v>5</v>
      </c>
      <c r="C4580" t="s">
        <v>59</v>
      </c>
      <c r="D4580" t="s">
        <v>104</v>
      </c>
      <c r="E4580" t="str">
        <f t="shared" si="71"/>
        <v>神奈川県横浜市神奈川区立町</v>
      </c>
    </row>
    <row r="4581" spans="1:5">
      <c r="A4581">
        <v>2210064</v>
      </c>
      <c r="B4581" t="s">
        <v>5</v>
      </c>
      <c r="C4581" t="s">
        <v>59</v>
      </c>
      <c r="D4581" t="s">
        <v>109</v>
      </c>
      <c r="E4581" t="str">
        <f t="shared" si="71"/>
        <v>神奈川県横浜市神奈川区鳥越</v>
      </c>
    </row>
    <row r="4582" spans="1:5">
      <c r="A4582">
        <v>2210065</v>
      </c>
      <c r="B4582" t="s">
        <v>5</v>
      </c>
      <c r="C4582" t="s">
        <v>59</v>
      </c>
      <c r="D4582" t="s">
        <v>116</v>
      </c>
      <c r="E4582" t="str">
        <f t="shared" si="71"/>
        <v>神奈川県横浜市神奈川区白楽</v>
      </c>
    </row>
    <row r="4583" spans="1:5">
      <c r="A4583">
        <v>2210071</v>
      </c>
      <c r="B4583" t="s">
        <v>5</v>
      </c>
      <c r="C4583" t="s">
        <v>59</v>
      </c>
      <c r="D4583" t="s">
        <v>90</v>
      </c>
      <c r="E4583" t="str">
        <f t="shared" si="71"/>
        <v>神奈川県横浜市神奈川区白幡仲町</v>
      </c>
    </row>
    <row r="4584" spans="1:5">
      <c r="A4584">
        <v>2210072</v>
      </c>
      <c r="B4584" t="s">
        <v>5</v>
      </c>
      <c r="C4584" t="s">
        <v>59</v>
      </c>
      <c r="D4584" t="s">
        <v>91</v>
      </c>
      <c r="E4584" t="str">
        <f t="shared" si="71"/>
        <v>神奈川県横浜市神奈川区白幡東町</v>
      </c>
    </row>
    <row r="4585" spans="1:5">
      <c r="A4585">
        <v>2210073</v>
      </c>
      <c r="B4585" t="s">
        <v>5</v>
      </c>
      <c r="C4585" t="s">
        <v>59</v>
      </c>
      <c r="D4585" t="s">
        <v>93</v>
      </c>
      <c r="E4585" t="str">
        <f t="shared" si="71"/>
        <v>神奈川県横浜市神奈川区白幡南町</v>
      </c>
    </row>
    <row r="4586" spans="1:5">
      <c r="A4586">
        <v>2210074</v>
      </c>
      <c r="B4586" t="s">
        <v>5</v>
      </c>
      <c r="C4586" t="s">
        <v>59</v>
      </c>
      <c r="D4586" t="s">
        <v>92</v>
      </c>
      <c r="E4586" t="str">
        <f t="shared" si="71"/>
        <v>神奈川県横浜市神奈川区白幡西町</v>
      </c>
    </row>
    <row r="4587" spans="1:5">
      <c r="A4587">
        <v>2210075</v>
      </c>
      <c r="B4587" t="s">
        <v>5</v>
      </c>
      <c r="C4587" t="s">
        <v>59</v>
      </c>
      <c r="D4587" t="s">
        <v>89</v>
      </c>
      <c r="E4587" t="str">
        <f t="shared" si="71"/>
        <v>神奈川県横浜市神奈川区白幡上町</v>
      </c>
    </row>
    <row r="4588" spans="1:5">
      <c r="A4588">
        <v>2210076</v>
      </c>
      <c r="B4588" t="s">
        <v>5</v>
      </c>
      <c r="C4588" t="s">
        <v>59</v>
      </c>
      <c r="D4588" t="s">
        <v>95</v>
      </c>
      <c r="E4588" t="str">
        <f t="shared" si="71"/>
        <v>神奈川県横浜市神奈川区白幡町</v>
      </c>
    </row>
    <row r="4589" spans="1:5">
      <c r="A4589">
        <v>2210077</v>
      </c>
      <c r="B4589" t="s">
        <v>5</v>
      </c>
      <c r="C4589" t="s">
        <v>59</v>
      </c>
      <c r="D4589" t="s">
        <v>94</v>
      </c>
      <c r="E4589" t="str">
        <f t="shared" si="71"/>
        <v>神奈川県横浜市神奈川区白幡向町</v>
      </c>
    </row>
    <row r="4590" spans="1:5">
      <c r="A4590">
        <v>2210801</v>
      </c>
      <c r="B4590" t="s">
        <v>5</v>
      </c>
      <c r="C4590" t="s">
        <v>59</v>
      </c>
      <c r="D4590" t="s">
        <v>78</v>
      </c>
      <c r="E4590" t="str">
        <f t="shared" si="71"/>
        <v>神奈川県横浜市神奈川区神大寺</v>
      </c>
    </row>
    <row r="4591" spans="1:5">
      <c r="A4591">
        <v>2210802</v>
      </c>
      <c r="B4591" t="s">
        <v>5</v>
      </c>
      <c r="C4591" t="s">
        <v>59</v>
      </c>
      <c r="D4591" t="s">
        <v>137</v>
      </c>
      <c r="E4591" t="str">
        <f t="shared" si="71"/>
        <v>神奈川県横浜市神奈川区六角橋</v>
      </c>
    </row>
    <row r="4592" spans="1:5">
      <c r="A4592">
        <v>2210803</v>
      </c>
      <c r="B4592" t="s">
        <v>5</v>
      </c>
      <c r="C4592" t="s">
        <v>59</v>
      </c>
      <c r="D4592" t="s">
        <v>110</v>
      </c>
      <c r="E4592" t="str">
        <f t="shared" si="71"/>
        <v>神奈川県横浜市神奈川区中丸</v>
      </c>
    </row>
    <row r="4593" spans="1:5">
      <c r="A4593">
        <v>2210804</v>
      </c>
      <c r="B4593" t="s">
        <v>5</v>
      </c>
      <c r="C4593" t="s">
        <v>59</v>
      </c>
      <c r="D4593" t="s">
        <v>81</v>
      </c>
      <c r="E4593" t="str">
        <f t="shared" si="71"/>
        <v>神奈川県横浜市神奈川区栗田谷</v>
      </c>
    </row>
    <row r="4594" spans="1:5">
      <c r="A4594">
        <v>2210811</v>
      </c>
      <c r="B4594" t="s">
        <v>5</v>
      </c>
      <c r="C4594" t="s">
        <v>59</v>
      </c>
      <c r="D4594" t="s">
        <v>85</v>
      </c>
      <c r="E4594" t="str">
        <f t="shared" si="71"/>
        <v>神奈川県横浜市神奈川区斎藤分町</v>
      </c>
    </row>
    <row r="4595" spans="1:5">
      <c r="A4595">
        <v>2210812</v>
      </c>
      <c r="B4595" t="s">
        <v>5</v>
      </c>
      <c r="C4595" t="s">
        <v>59</v>
      </c>
      <c r="D4595" t="s">
        <v>121</v>
      </c>
      <c r="E4595" t="str">
        <f t="shared" si="71"/>
        <v>神奈川県横浜市神奈川区平川町</v>
      </c>
    </row>
    <row r="4596" spans="1:5">
      <c r="A4596">
        <v>2210813</v>
      </c>
      <c r="B4596" t="s">
        <v>5</v>
      </c>
      <c r="C4596" t="s">
        <v>59</v>
      </c>
      <c r="D4596" t="s">
        <v>115</v>
      </c>
      <c r="E4596" t="str">
        <f t="shared" si="71"/>
        <v>神奈川県横浜市神奈川区二本榎</v>
      </c>
    </row>
    <row r="4597" spans="1:5">
      <c r="A4597">
        <v>2210814</v>
      </c>
      <c r="B4597" t="s">
        <v>5</v>
      </c>
      <c r="C4597" t="s">
        <v>59</v>
      </c>
      <c r="D4597" t="s">
        <v>61</v>
      </c>
      <c r="E4597" t="str">
        <f t="shared" si="71"/>
        <v>神奈川県横浜市神奈川区旭ケ丘</v>
      </c>
    </row>
    <row r="4598" spans="1:5">
      <c r="A4598">
        <v>2210821</v>
      </c>
      <c r="B4598" t="s">
        <v>5</v>
      </c>
      <c r="C4598" t="s">
        <v>59</v>
      </c>
      <c r="D4598" t="s">
        <v>108</v>
      </c>
      <c r="E4598" t="str">
        <f t="shared" si="71"/>
        <v>神奈川県横浜市神奈川区富家町</v>
      </c>
    </row>
    <row r="4599" spans="1:5">
      <c r="A4599">
        <v>2210822</v>
      </c>
      <c r="B4599" t="s">
        <v>5</v>
      </c>
      <c r="C4599" t="s">
        <v>59</v>
      </c>
      <c r="D4599" t="s">
        <v>113</v>
      </c>
      <c r="E4599" t="str">
        <f t="shared" si="71"/>
        <v>神奈川県横浜市神奈川区西神奈川</v>
      </c>
    </row>
    <row r="4600" spans="1:5">
      <c r="A4600">
        <v>2210823</v>
      </c>
      <c r="B4600" t="s">
        <v>5</v>
      </c>
      <c r="C4600" t="s">
        <v>59</v>
      </c>
      <c r="D4600" t="s">
        <v>123</v>
      </c>
      <c r="E4600" t="str">
        <f t="shared" si="71"/>
        <v>神奈川県横浜市神奈川区二ツ谷町</v>
      </c>
    </row>
    <row r="4601" spans="1:5">
      <c r="A4601">
        <v>2210824</v>
      </c>
      <c r="B4601" t="s">
        <v>5</v>
      </c>
      <c r="C4601" t="s">
        <v>59</v>
      </c>
      <c r="D4601" t="s">
        <v>122</v>
      </c>
      <c r="E4601" t="str">
        <f t="shared" si="71"/>
        <v>神奈川県横浜市神奈川区広台太田町</v>
      </c>
    </row>
    <row r="4602" spans="1:5">
      <c r="A4602">
        <v>2210825</v>
      </c>
      <c r="B4602" t="s">
        <v>5</v>
      </c>
      <c r="C4602" t="s">
        <v>59</v>
      </c>
      <c r="D4602" t="s">
        <v>105</v>
      </c>
      <c r="E4602" t="str">
        <f t="shared" si="71"/>
        <v>神奈川県横浜市神奈川区反町</v>
      </c>
    </row>
    <row r="4603" spans="1:5">
      <c r="A4603">
        <v>2210831</v>
      </c>
      <c r="B4603" t="s">
        <v>5</v>
      </c>
      <c r="C4603" t="s">
        <v>59</v>
      </c>
      <c r="D4603" t="s">
        <v>74</v>
      </c>
      <c r="E4603" t="str">
        <f t="shared" si="71"/>
        <v>神奈川県横浜市神奈川区上反町</v>
      </c>
    </row>
    <row r="4604" spans="1:5">
      <c r="A4604">
        <v>2210832</v>
      </c>
      <c r="B4604" t="s">
        <v>5</v>
      </c>
      <c r="C4604" t="s">
        <v>59</v>
      </c>
      <c r="D4604" t="s">
        <v>79</v>
      </c>
      <c r="E4604" t="str">
        <f t="shared" si="71"/>
        <v>神奈川県横浜市神奈川区桐畑</v>
      </c>
    </row>
    <row r="4605" spans="1:5">
      <c r="A4605">
        <v>2210833</v>
      </c>
      <c r="B4605" t="s">
        <v>5</v>
      </c>
      <c r="C4605" t="s">
        <v>59</v>
      </c>
      <c r="D4605" t="s">
        <v>102</v>
      </c>
      <c r="E4605" t="str">
        <f t="shared" si="71"/>
        <v>神奈川県横浜市神奈川区高島台</v>
      </c>
    </row>
    <row r="4606" spans="1:5">
      <c r="A4606">
        <v>2210834</v>
      </c>
      <c r="B4606" t="s">
        <v>5</v>
      </c>
      <c r="C4606" t="s">
        <v>59</v>
      </c>
      <c r="D4606" t="s">
        <v>101</v>
      </c>
      <c r="E4606" t="str">
        <f t="shared" si="71"/>
        <v>神奈川県横浜市神奈川区台町</v>
      </c>
    </row>
    <row r="4607" spans="1:5">
      <c r="A4607">
        <v>2210835</v>
      </c>
      <c r="B4607" t="s">
        <v>5</v>
      </c>
      <c r="C4607" t="s">
        <v>59</v>
      </c>
      <c r="D4607" t="s">
        <v>107</v>
      </c>
      <c r="E4607" t="str">
        <f t="shared" si="71"/>
        <v>神奈川県横浜市神奈川区鶴屋町</v>
      </c>
    </row>
    <row r="4608" spans="1:5">
      <c r="A4608">
        <v>2210841</v>
      </c>
      <c r="B4608" t="s">
        <v>5</v>
      </c>
      <c r="C4608" t="s">
        <v>59</v>
      </c>
      <c r="D4608" t="s">
        <v>127</v>
      </c>
      <c r="E4608" t="str">
        <f t="shared" si="71"/>
        <v>神奈川県横浜市神奈川区松本町</v>
      </c>
    </row>
    <row r="4609" spans="1:5">
      <c r="A4609">
        <v>2210842</v>
      </c>
      <c r="B4609" t="s">
        <v>5</v>
      </c>
      <c r="C4609" t="s">
        <v>59</v>
      </c>
      <c r="D4609" t="s">
        <v>63</v>
      </c>
      <c r="E4609" t="str">
        <f t="shared" ref="E4609:E4672" si="72">IF(D4609="以下に掲載がない場合",B4609&amp;C4609,B4609&amp;C4609&amp;D4609)</f>
        <v>神奈川県横浜市神奈川区泉町</v>
      </c>
    </row>
    <row r="4610" spans="1:5">
      <c r="A4610">
        <v>2210843</v>
      </c>
      <c r="B4610" t="s">
        <v>5</v>
      </c>
      <c r="C4610" t="s">
        <v>59</v>
      </c>
      <c r="D4610" t="s">
        <v>125</v>
      </c>
      <c r="E4610" t="str">
        <f t="shared" si="72"/>
        <v>神奈川県横浜市神奈川区松ケ丘</v>
      </c>
    </row>
    <row r="4611" spans="1:5">
      <c r="A4611">
        <v>2210844</v>
      </c>
      <c r="B4611" t="s">
        <v>5</v>
      </c>
      <c r="C4611" t="s">
        <v>59</v>
      </c>
      <c r="D4611" t="s">
        <v>87</v>
      </c>
      <c r="E4611" t="str">
        <f t="shared" si="72"/>
        <v>神奈川県横浜市神奈川区沢渡</v>
      </c>
    </row>
    <row r="4612" spans="1:5">
      <c r="A4612">
        <v>2210851</v>
      </c>
      <c r="B4612" t="s">
        <v>5</v>
      </c>
      <c r="C4612" t="s">
        <v>59</v>
      </c>
      <c r="D4612" t="s">
        <v>130</v>
      </c>
      <c r="E4612" t="str">
        <f t="shared" si="72"/>
        <v>神奈川県横浜市神奈川区三ツ沢中町</v>
      </c>
    </row>
    <row r="4613" spans="1:5">
      <c r="A4613">
        <v>2210852</v>
      </c>
      <c r="B4613" t="s">
        <v>5</v>
      </c>
      <c r="C4613" t="s">
        <v>59</v>
      </c>
      <c r="D4613" t="s">
        <v>131</v>
      </c>
      <c r="E4613" t="str">
        <f t="shared" si="72"/>
        <v>神奈川県横浜市神奈川区三ツ沢下町</v>
      </c>
    </row>
    <row r="4614" spans="1:5">
      <c r="A4614">
        <v>2210853</v>
      </c>
      <c r="B4614" t="s">
        <v>5</v>
      </c>
      <c r="C4614" t="s">
        <v>59</v>
      </c>
      <c r="D4614" t="s">
        <v>132</v>
      </c>
      <c r="E4614" t="str">
        <f t="shared" si="72"/>
        <v>神奈川県横浜市神奈川区三ツ沢東町</v>
      </c>
    </row>
    <row r="4615" spans="1:5">
      <c r="A4615">
        <v>2210854</v>
      </c>
      <c r="B4615" t="s">
        <v>5</v>
      </c>
      <c r="C4615" t="s">
        <v>59</v>
      </c>
      <c r="D4615" t="s">
        <v>134</v>
      </c>
      <c r="E4615" t="str">
        <f t="shared" si="72"/>
        <v>神奈川県横浜市神奈川区三ツ沢南町</v>
      </c>
    </row>
    <row r="4616" spans="1:5">
      <c r="A4616">
        <v>2210855</v>
      </c>
      <c r="B4616" t="s">
        <v>5</v>
      </c>
      <c r="C4616" t="s">
        <v>59</v>
      </c>
      <c r="D4616" t="s">
        <v>133</v>
      </c>
      <c r="E4616" t="str">
        <f t="shared" si="72"/>
        <v>神奈川県横浜市神奈川区三ツ沢西町</v>
      </c>
    </row>
    <row r="4617" spans="1:5">
      <c r="A4617">
        <v>2210856</v>
      </c>
      <c r="B4617" t="s">
        <v>5</v>
      </c>
      <c r="C4617" t="s">
        <v>59</v>
      </c>
      <c r="D4617" t="s">
        <v>129</v>
      </c>
      <c r="E4617" t="str">
        <f t="shared" si="72"/>
        <v>神奈川県横浜市神奈川区三ツ沢上町</v>
      </c>
    </row>
    <row r="4618" spans="1:5">
      <c r="A4618">
        <v>2210862</v>
      </c>
      <c r="B4618" t="s">
        <v>5</v>
      </c>
      <c r="C4618" t="s">
        <v>59</v>
      </c>
      <c r="D4618" t="s">
        <v>88</v>
      </c>
      <c r="E4618" t="str">
        <f t="shared" si="72"/>
        <v>神奈川県横浜市神奈川区三枚町</v>
      </c>
    </row>
    <row r="4619" spans="1:5">
      <c r="A4619">
        <v>2210863</v>
      </c>
      <c r="B4619" t="s">
        <v>5</v>
      </c>
      <c r="C4619" t="s">
        <v>59</v>
      </c>
      <c r="D4619" t="s">
        <v>117</v>
      </c>
      <c r="E4619" t="str">
        <f t="shared" si="72"/>
        <v>神奈川県横浜市神奈川区羽沢町</v>
      </c>
    </row>
    <row r="4620" spans="1:5">
      <c r="A4620">
        <v>2210864</v>
      </c>
      <c r="B4620" t="s">
        <v>5</v>
      </c>
      <c r="C4620" t="s">
        <v>59</v>
      </c>
      <c r="D4620" t="s">
        <v>99</v>
      </c>
      <c r="E4620" t="str">
        <f t="shared" si="72"/>
        <v>神奈川県横浜市神奈川区菅田町</v>
      </c>
    </row>
    <row r="4621" spans="1:5">
      <c r="A4621">
        <v>2210865</v>
      </c>
      <c r="B4621" t="s">
        <v>5</v>
      </c>
      <c r="C4621" t="s">
        <v>59</v>
      </c>
      <c r="D4621" t="s">
        <v>71</v>
      </c>
      <c r="E4621" t="str">
        <f t="shared" si="72"/>
        <v>神奈川県横浜市神奈川区片倉</v>
      </c>
    </row>
    <row r="4622" spans="1:5">
      <c r="A4622">
        <v>2210866</v>
      </c>
      <c r="B4622" t="s">
        <v>5</v>
      </c>
      <c r="C4622" t="s">
        <v>59</v>
      </c>
      <c r="D4622" t="s">
        <v>118</v>
      </c>
      <c r="E4622" t="str">
        <f t="shared" si="72"/>
        <v>神奈川県横浜市神奈川区羽沢南</v>
      </c>
    </row>
    <row r="4623" spans="1:5">
      <c r="A4623">
        <v>2220000</v>
      </c>
      <c r="B4623" t="s">
        <v>5</v>
      </c>
      <c r="C4623" t="s">
        <v>611</v>
      </c>
      <c r="D4623" t="s">
        <v>7</v>
      </c>
      <c r="E4623" t="str">
        <f t="shared" si="72"/>
        <v>神奈川県横浜市港北区</v>
      </c>
    </row>
    <row r="4624" spans="1:5">
      <c r="A4624">
        <v>2220001</v>
      </c>
      <c r="B4624" t="s">
        <v>5</v>
      </c>
      <c r="C4624" t="s">
        <v>611</v>
      </c>
      <c r="D4624" t="s">
        <v>631</v>
      </c>
      <c r="E4624" t="str">
        <f t="shared" si="72"/>
        <v>神奈川県横浜市港北区樽町</v>
      </c>
    </row>
    <row r="4625" spans="1:5">
      <c r="A4625">
        <v>2220002</v>
      </c>
      <c r="B4625" t="s">
        <v>5</v>
      </c>
      <c r="C4625" t="s">
        <v>611</v>
      </c>
      <c r="D4625" t="s">
        <v>645</v>
      </c>
      <c r="E4625" t="str">
        <f t="shared" si="72"/>
        <v>神奈川県横浜市港北区師岡町</v>
      </c>
    </row>
    <row r="4626" spans="1:5">
      <c r="A4626">
        <v>2220003</v>
      </c>
      <c r="B4626" t="s">
        <v>5</v>
      </c>
      <c r="C4626" t="s">
        <v>611</v>
      </c>
      <c r="D4626" t="s">
        <v>613</v>
      </c>
      <c r="E4626" t="str">
        <f t="shared" si="72"/>
        <v>神奈川県横浜市港北区大曽根</v>
      </c>
    </row>
    <row r="4627" spans="1:5">
      <c r="A4627">
        <v>2220004</v>
      </c>
      <c r="B4627" t="s">
        <v>5</v>
      </c>
      <c r="C4627" t="s">
        <v>611</v>
      </c>
      <c r="D4627" t="s">
        <v>614</v>
      </c>
      <c r="E4627" t="str">
        <f t="shared" si="72"/>
        <v>神奈川県横浜市港北区大曽根台</v>
      </c>
    </row>
    <row r="4628" spans="1:5">
      <c r="A4628">
        <v>2220011</v>
      </c>
      <c r="B4628" t="s">
        <v>5</v>
      </c>
      <c r="C4628" t="s">
        <v>611</v>
      </c>
      <c r="D4628" t="s">
        <v>615</v>
      </c>
      <c r="E4628" t="str">
        <f t="shared" si="72"/>
        <v>神奈川県横浜市港北区菊名</v>
      </c>
    </row>
    <row r="4629" spans="1:5">
      <c r="A4629">
        <v>2220012</v>
      </c>
      <c r="B4629" t="s">
        <v>5</v>
      </c>
      <c r="C4629" t="s">
        <v>611</v>
      </c>
      <c r="D4629" t="s">
        <v>642</v>
      </c>
      <c r="E4629" t="str">
        <f t="shared" si="72"/>
        <v>神奈川県横浜市港北区富士塚</v>
      </c>
    </row>
    <row r="4630" spans="1:5">
      <c r="A4630">
        <v>2220013</v>
      </c>
      <c r="B4630" t="s">
        <v>5</v>
      </c>
      <c r="C4630" t="s">
        <v>611</v>
      </c>
      <c r="D4630" t="s">
        <v>638</v>
      </c>
      <c r="E4630" t="str">
        <f t="shared" si="72"/>
        <v>神奈川県横浜市港北区錦が丘</v>
      </c>
    </row>
    <row r="4631" spans="1:5">
      <c r="A4631">
        <v>2220021</v>
      </c>
      <c r="B4631" t="s">
        <v>5</v>
      </c>
      <c r="C4631" t="s">
        <v>611</v>
      </c>
      <c r="D4631" t="s">
        <v>623</v>
      </c>
      <c r="E4631" t="str">
        <f t="shared" si="72"/>
        <v>神奈川県横浜市港北区篠原北</v>
      </c>
    </row>
    <row r="4632" spans="1:5">
      <c r="A4632">
        <v>2220022</v>
      </c>
      <c r="B4632" t="s">
        <v>5</v>
      </c>
      <c r="C4632" t="s">
        <v>611</v>
      </c>
      <c r="D4632" t="s">
        <v>622</v>
      </c>
      <c r="E4632" t="str">
        <f t="shared" si="72"/>
        <v>神奈川県横浜市港北区篠原東</v>
      </c>
    </row>
    <row r="4633" spans="1:5">
      <c r="A4633">
        <v>2220023</v>
      </c>
      <c r="B4633" t="s">
        <v>5</v>
      </c>
      <c r="C4633" t="s">
        <v>611</v>
      </c>
      <c r="D4633" t="s">
        <v>637</v>
      </c>
      <c r="E4633" t="str">
        <f t="shared" si="72"/>
        <v>神奈川県横浜市港北区仲手原</v>
      </c>
    </row>
    <row r="4634" spans="1:5">
      <c r="A4634">
        <v>2220024</v>
      </c>
      <c r="B4634" t="s">
        <v>5</v>
      </c>
      <c r="C4634" t="s">
        <v>611</v>
      </c>
      <c r="D4634" t="s">
        <v>619</v>
      </c>
      <c r="E4634" t="str">
        <f t="shared" si="72"/>
        <v>神奈川県横浜市港北区篠原台町</v>
      </c>
    </row>
    <row r="4635" spans="1:5">
      <c r="A4635">
        <v>2220025</v>
      </c>
      <c r="B4635" t="s">
        <v>5</v>
      </c>
      <c r="C4635" t="s">
        <v>611</v>
      </c>
      <c r="D4635" t="s">
        <v>621</v>
      </c>
      <c r="E4635" t="str">
        <f t="shared" si="72"/>
        <v>神奈川県横浜市港北区篠原西町</v>
      </c>
    </row>
    <row r="4636" spans="1:5">
      <c r="A4636">
        <v>2220026</v>
      </c>
      <c r="B4636" t="s">
        <v>5</v>
      </c>
      <c r="C4636" t="s">
        <v>611</v>
      </c>
      <c r="D4636" t="s">
        <v>620</v>
      </c>
      <c r="E4636" t="str">
        <f t="shared" si="72"/>
        <v>神奈川県横浜市港北区篠原町</v>
      </c>
    </row>
    <row r="4637" spans="1:5">
      <c r="A4637">
        <v>2220032</v>
      </c>
      <c r="B4637" t="s">
        <v>5</v>
      </c>
      <c r="C4637" t="s">
        <v>611</v>
      </c>
      <c r="D4637" t="s">
        <v>643</v>
      </c>
      <c r="E4637" t="str">
        <f t="shared" si="72"/>
        <v>神奈川県横浜市港北区大豆戸町</v>
      </c>
    </row>
    <row r="4638" spans="1:5">
      <c r="A4638">
        <v>2220033</v>
      </c>
      <c r="B4638" t="s">
        <v>5</v>
      </c>
      <c r="C4638" t="s">
        <v>611</v>
      </c>
      <c r="D4638" t="s">
        <v>625</v>
      </c>
      <c r="E4638" t="str">
        <f t="shared" si="72"/>
        <v>神奈川県横浜市港北区新横浜</v>
      </c>
    </row>
    <row r="4639" spans="1:5">
      <c r="A4639">
        <v>2220034</v>
      </c>
      <c r="B4639" t="s">
        <v>5</v>
      </c>
      <c r="C4639" t="s">
        <v>611</v>
      </c>
      <c r="D4639" t="s">
        <v>616</v>
      </c>
      <c r="E4639" t="str">
        <f t="shared" si="72"/>
        <v>神奈川県横浜市港北区岸根町</v>
      </c>
    </row>
    <row r="4640" spans="1:5">
      <c r="A4640">
        <v>2220035</v>
      </c>
      <c r="B4640" t="s">
        <v>5</v>
      </c>
      <c r="C4640" t="s">
        <v>611</v>
      </c>
      <c r="D4640" t="s">
        <v>636</v>
      </c>
      <c r="E4640" t="str">
        <f t="shared" si="72"/>
        <v>神奈川県横浜市港北区鳥山町</v>
      </c>
    </row>
    <row r="4641" spans="1:5">
      <c r="A4641">
        <v>2220036</v>
      </c>
      <c r="B4641" t="s">
        <v>5</v>
      </c>
      <c r="C4641" t="s">
        <v>611</v>
      </c>
      <c r="D4641" t="s">
        <v>618</v>
      </c>
      <c r="E4641" t="str">
        <f t="shared" si="72"/>
        <v>神奈川県横浜市港北区小机町</v>
      </c>
    </row>
    <row r="4642" spans="1:5">
      <c r="A4642">
        <v>2220037</v>
      </c>
      <c r="B4642" t="s">
        <v>5</v>
      </c>
      <c r="C4642" t="s">
        <v>611</v>
      </c>
      <c r="D4642" t="s">
        <v>612</v>
      </c>
      <c r="E4642" t="str">
        <f t="shared" si="72"/>
        <v>神奈川県横浜市港北区大倉山</v>
      </c>
    </row>
    <row r="4643" spans="1:5">
      <c r="A4643">
        <v>2230051</v>
      </c>
      <c r="B4643" t="s">
        <v>5</v>
      </c>
      <c r="C4643" t="s">
        <v>611</v>
      </c>
      <c r="D4643" t="s">
        <v>644</v>
      </c>
      <c r="E4643" t="str">
        <f t="shared" si="72"/>
        <v>神奈川県横浜市港北区箕輪町</v>
      </c>
    </row>
    <row r="4644" spans="1:5">
      <c r="A4644">
        <v>2230052</v>
      </c>
      <c r="B4644" t="s">
        <v>5</v>
      </c>
      <c r="C4644" t="s">
        <v>611</v>
      </c>
      <c r="D4644" t="s">
        <v>634</v>
      </c>
      <c r="E4644" t="str">
        <f t="shared" si="72"/>
        <v>神奈川県横浜市港北区綱島東</v>
      </c>
    </row>
    <row r="4645" spans="1:5">
      <c r="A4645">
        <v>2230053</v>
      </c>
      <c r="B4645" t="s">
        <v>5</v>
      </c>
      <c r="C4645" t="s">
        <v>611</v>
      </c>
      <c r="D4645" t="s">
        <v>635</v>
      </c>
      <c r="E4645" t="str">
        <f t="shared" si="72"/>
        <v>神奈川県横浜市港北区綱島西</v>
      </c>
    </row>
    <row r="4646" spans="1:5">
      <c r="A4646">
        <v>2230054</v>
      </c>
      <c r="B4646" t="s">
        <v>5</v>
      </c>
      <c r="C4646" t="s">
        <v>611</v>
      </c>
      <c r="D4646" t="s">
        <v>633</v>
      </c>
      <c r="E4646" t="str">
        <f t="shared" si="72"/>
        <v>神奈川県横浜市港北区綱島台</v>
      </c>
    </row>
    <row r="4647" spans="1:5">
      <c r="A4647">
        <v>2230055</v>
      </c>
      <c r="B4647" t="s">
        <v>5</v>
      </c>
      <c r="C4647" t="s">
        <v>611</v>
      </c>
      <c r="D4647" t="s">
        <v>632</v>
      </c>
      <c r="E4647" t="str">
        <f t="shared" si="72"/>
        <v>神奈川県横浜市港北区綱島上町</v>
      </c>
    </row>
    <row r="4648" spans="1:5">
      <c r="A4648">
        <v>2230056</v>
      </c>
      <c r="B4648" t="s">
        <v>5</v>
      </c>
      <c r="C4648" t="s">
        <v>611</v>
      </c>
      <c r="D4648" t="s">
        <v>626</v>
      </c>
      <c r="E4648" t="str">
        <f t="shared" si="72"/>
        <v>神奈川県横浜市港北区新吉田町</v>
      </c>
    </row>
    <row r="4649" spans="1:5">
      <c r="A4649">
        <v>2230057</v>
      </c>
      <c r="B4649" t="s">
        <v>5</v>
      </c>
      <c r="C4649" t="s">
        <v>611</v>
      </c>
      <c r="D4649" t="s">
        <v>639</v>
      </c>
      <c r="E4649" t="str">
        <f t="shared" si="72"/>
        <v>神奈川県横浜市港北区新羽町</v>
      </c>
    </row>
    <row r="4650" spans="1:5">
      <c r="A4650">
        <v>2230058</v>
      </c>
      <c r="B4650" t="s">
        <v>5</v>
      </c>
      <c r="C4650" t="s">
        <v>611</v>
      </c>
      <c r="D4650" t="s">
        <v>627</v>
      </c>
      <c r="E4650" t="str">
        <f t="shared" si="72"/>
        <v>神奈川県横浜市港北区新吉田東</v>
      </c>
    </row>
    <row r="4651" spans="1:5">
      <c r="A4651">
        <v>2230059</v>
      </c>
      <c r="B4651" t="s">
        <v>5</v>
      </c>
      <c r="C4651" t="s">
        <v>611</v>
      </c>
      <c r="D4651" t="s">
        <v>617</v>
      </c>
      <c r="E4651" t="str">
        <f t="shared" si="72"/>
        <v>神奈川県横浜市港北区北新横浜</v>
      </c>
    </row>
    <row r="4652" spans="1:5">
      <c r="A4652">
        <v>2230061</v>
      </c>
      <c r="B4652" t="s">
        <v>5</v>
      </c>
      <c r="C4652" t="s">
        <v>611</v>
      </c>
      <c r="D4652" t="s">
        <v>640</v>
      </c>
      <c r="E4652" t="str">
        <f t="shared" si="72"/>
        <v>神奈川県横浜市港北区日吉</v>
      </c>
    </row>
    <row r="4653" spans="1:5">
      <c r="A4653">
        <v>2230062</v>
      </c>
      <c r="B4653" t="s">
        <v>5</v>
      </c>
      <c r="C4653" t="s">
        <v>611</v>
      </c>
      <c r="D4653" t="s">
        <v>641</v>
      </c>
      <c r="E4653" t="str">
        <f t="shared" si="72"/>
        <v>神奈川県横浜市港北区日吉本町</v>
      </c>
    </row>
    <row r="4654" spans="1:5">
      <c r="A4654">
        <v>2230063</v>
      </c>
      <c r="B4654" t="s">
        <v>5</v>
      </c>
      <c r="C4654" t="s">
        <v>611</v>
      </c>
      <c r="D4654" t="s">
        <v>628</v>
      </c>
      <c r="E4654" t="str">
        <f t="shared" si="72"/>
        <v>神奈川県横浜市港北区高田町</v>
      </c>
    </row>
    <row r="4655" spans="1:5">
      <c r="A4655">
        <v>2230064</v>
      </c>
      <c r="B4655" t="s">
        <v>5</v>
      </c>
      <c r="C4655" t="s">
        <v>611</v>
      </c>
      <c r="D4655" t="s">
        <v>624</v>
      </c>
      <c r="E4655" t="str">
        <f t="shared" si="72"/>
        <v>神奈川県横浜市港北区下田町</v>
      </c>
    </row>
    <row r="4656" spans="1:5">
      <c r="A4656">
        <v>2230065</v>
      </c>
      <c r="B4656" t="s">
        <v>5</v>
      </c>
      <c r="C4656" t="s">
        <v>611</v>
      </c>
      <c r="D4656" t="s">
        <v>630</v>
      </c>
      <c r="E4656" t="str">
        <f t="shared" si="72"/>
        <v>神奈川県横浜市港北区高田東</v>
      </c>
    </row>
    <row r="4657" spans="1:5">
      <c r="A4657">
        <v>2230066</v>
      </c>
      <c r="B4657" t="s">
        <v>5</v>
      </c>
      <c r="C4657" t="s">
        <v>611</v>
      </c>
      <c r="D4657" t="s">
        <v>629</v>
      </c>
      <c r="E4657" t="str">
        <f t="shared" si="72"/>
        <v>神奈川県横浜市港北区高田西</v>
      </c>
    </row>
    <row r="4658" spans="1:5">
      <c r="A4658">
        <v>2240000</v>
      </c>
      <c r="B4658" t="s">
        <v>5</v>
      </c>
      <c r="C4658" t="s">
        <v>888</v>
      </c>
      <c r="D4658" t="s">
        <v>7</v>
      </c>
      <c r="E4658" t="str">
        <f t="shared" si="72"/>
        <v>神奈川県横浜市都筑区</v>
      </c>
    </row>
    <row r="4659" spans="1:5">
      <c r="A4659">
        <v>2240001</v>
      </c>
      <c r="B4659" t="s">
        <v>5</v>
      </c>
      <c r="C4659" t="s">
        <v>888</v>
      </c>
      <c r="D4659" t="s">
        <v>921</v>
      </c>
      <c r="E4659" t="str">
        <f t="shared" si="72"/>
        <v>神奈川県横浜市都筑区中川</v>
      </c>
    </row>
    <row r="4660" spans="1:5">
      <c r="A4660">
        <v>2240003</v>
      </c>
      <c r="B4660" t="s">
        <v>5</v>
      </c>
      <c r="C4660" t="s">
        <v>888</v>
      </c>
      <c r="D4660" t="s">
        <v>922</v>
      </c>
      <c r="E4660" t="str">
        <f t="shared" si="72"/>
        <v>神奈川県横浜市都筑区中川中央</v>
      </c>
    </row>
    <row r="4661" spans="1:5">
      <c r="A4661">
        <v>2240004</v>
      </c>
      <c r="B4661" t="s">
        <v>5</v>
      </c>
      <c r="C4661" t="s">
        <v>888</v>
      </c>
      <c r="D4661" t="s">
        <v>895</v>
      </c>
      <c r="E4661" t="str">
        <f t="shared" si="72"/>
        <v>神奈川県横浜市都筑区荏田東町</v>
      </c>
    </row>
    <row r="4662" spans="1:5">
      <c r="A4662">
        <v>2240006</v>
      </c>
      <c r="B4662" t="s">
        <v>5</v>
      </c>
      <c r="C4662" t="s">
        <v>888</v>
      </c>
      <c r="D4662" t="s">
        <v>897</v>
      </c>
      <c r="E4662" t="str">
        <f t="shared" si="72"/>
        <v>神奈川県横浜市都筑区荏田東</v>
      </c>
    </row>
    <row r="4663" spans="1:5">
      <c r="A4663">
        <v>2240007</v>
      </c>
      <c r="B4663" t="s">
        <v>5</v>
      </c>
      <c r="C4663" t="s">
        <v>888</v>
      </c>
      <c r="D4663" t="s">
        <v>898</v>
      </c>
      <c r="E4663" t="str">
        <f t="shared" si="72"/>
        <v>神奈川県横浜市都筑区荏田南</v>
      </c>
    </row>
    <row r="4664" spans="1:5">
      <c r="A4664">
        <v>2240008</v>
      </c>
      <c r="B4664" t="s">
        <v>5</v>
      </c>
      <c r="C4664" t="s">
        <v>888</v>
      </c>
      <c r="D4664" t="s">
        <v>896</v>
      </c>
      <c r="E4664" t="str">
        <f t="shared" si="72"/>
        <v>神奈川県横浜市都筑区荏田南町</v>
      </c>
    </row>
    <row r="4665" spans="1:5">
      <c r="A4665">
        <v>2240011</v>
      </c>
      <c r="B4665" t="s">
        <v>5</v>
      </c>
      <c r="C4665" t="s">
        <v>888</v>
      </c>
      <c r="D4665" t="s">
        <v>892</v>
      </c>
      <c r="E4665" t="str">
        <f t="shared" si="72"/>
        <v>神奈川県横浜市都筑区牛久保町</v>
      </c>
    </row>
    <row r="4666" spans="1:5">
      <c r="A4666">
        <v>2240012</v>
      </c>
      <c r="B4666" t="s">
        <v>5</v>
      </c>
      <c r="C4666" t="s">
        <v>888</v>
      </c>
      <c r="D4666" t="s">
        <v>891</v>
      </c>
      <c r="E4666" t="str">
        <f t="shared" si="72"/>
        <v>神奈川県横浜市都筑区牛久保</v>
      </c>
    </row>
    <row r="4667" spans="1:5">
      <c r="A4667">
        <v>2240013</v>
      </c>
      <c r="B4667" t="s">
        <v>5</v>
      </c>
      <c r="C4667" t="s">
        <v>888</v>
      </c>
      <c r="D4667" t="s">
        <v>915</v>
      </c>
      <c r="E4667" t="str">
        <f t="shared" si="72"/>
        <v>神奈川県横浜市都筑区すみれが丘</v>
      </c>
    </row>
    <row r="4668" spans="1:5">
      <c r="A4668">
        <v>2240014</v>
      </c>
      <c r="B4668" t="s">
        <v>5</v>
      </c>
      <c r="C4668" t="s">
        <v>888</v>
      </c>
      <c r="D4668" t="s">
        <v>893</v>
      </c>
      <c r="E4668" t="str">
        <f t="shared" si="72"/>
        <v>神奈川県横浜市都筑区牛久保東</v>
      </c>
    </row>
    <row r="4669" spans="1:5">
      <c r="A4669">
        <v>2240015</v>
      </c>
      <c r="B4669" t="s">
        <v>5</v>
      </c>
      <c r="C4669" t="s">
        <v>888</v>
      </c>
      <c r="D4669" t="s">
        <v>894</v>
      </c>
      <c r="E4669" t="str">
        <f t="shared" si="72"/>
        <v>神奈川県横浜市都筑区牛久保西</v>
      </c>
    </row>
    <row r="4670" spans="1:5">
      <c r="A4670">
        <v>2240016</v>
      </c>
      <c r="B4670" t="s">
        <v>5</v>
      </c>
      <c r="C4670" t="s">
        <v>888</v>
      </c>
      <c r="D4670" t="s">
        <v>889</v>
      </c>
      <c r="E4670" t="str">
        <f t="shared" si="72"/>
        <v>神奈川県横浜市都筑区あゆみが丘</v>
      </c>
    </row>
    <row r="4671" spans="1:5">
      <c r="A4671">
        <v>2240021</v>
      </c>
      <c r="B4671" t="s">
        <v>5</v>
      </c>
      <c r="C4671" t="s">
        <v>888</v>
      </c>
      <c r="D4671" t="s">
        <v>910</v>
      </c>
      <c r="E4671" t="str">
        <f t="shared" si="72"/>
        <v>神奈川県横浜市都筑区北山田</v>
      </c>
    </row>
    <row r="4672" spans="1:5">
      <c r="A4672">
        <v>2240023</v>
      </c>
      <c r="B4672" t="s">
        <v>5</v>
      </c>
      <c r="C4672" t="s">
        <v>888</v>
      </c>
      <c r="D4672" t="s">
        <v>928</v>
      </c>
      <c r="E4672" t="str">
        <f t="shared" si="72"/>
        <v>神奈川県横浜市都筑区東山田</v>
      </c>
    </row>
    <row r="4673" spans="1:5">
      <c r="A4673">
        <v>2240024</v>
      </c>
      <c r="B4673" t="s">
        <v>5</v>
      </c>
      <c r="C4673" t="s">
        <v>888</v>
      </c>
      <c r="D4673" t="s">
        <v>929</v>
      </c>
      <c r="E4673" t="str">
        <f t="shared" ref="E4673:E4736" si="73">IF(D4673="以下に掲載がない場合",B4673&amp;C4673,B4673&amp;C4673&amp;D4673)</f>
        <v>神奈川県横浜市都筑区東山田町</v>
      </c>
    </row>
    <row r="4674" spans="1:5">
      <c r="A4674">
        <v>2240025</v>
      </c>
      <c r="B4674" t="s">
        <v>5</v>
      </c>
      <c r="C4674" t="s">
        <v>888</v>
      </c>
      <c r="D4674" t="s">
        <v>926</v>
      </c>
      <c r="E4674" t="str">
        <f t="shared" si="73"/>
        <v>神奈川県横浜市都筑区早渕</v>
      </c>
    </row>
    <row r="4675" spans="1:5">
      <c r="A4675">
        <v>2240026</v>
      </c>
      <c r="B4675" t="s">
        <v>5</v>
      </c>
      <c r="C4675" t="s">
        <v>888</v>
      </c>
      <c r="D4675" t="s">
        <v>933</v>
      </c>
      <c r="E4675" t="str">
        <f t="shared" si="73"/>
        <v>神奈川県横浜市都筑区南山田町</v>
      </c>
    </row>
    <row r="4676" spans="1:5">
      <c r="A4676">
        <v>2240027</v>
      </c>
      <c r="B4676" t="s">
        <v>5</v>
      </c>
      <c r="C4676" t="s">
        <v>888</v>
      </c>
      <c r="D4676" t="s">
        <v>901</v>
      </c>
      <c r="E4676" t="str">
        <f t="shared" si="73"/>
        <v>神奈川県横浜市都筑区大棚町</v>
      </c>
    </row>
    <row r="4677" spans="1:5">
      <c r="A4677">
        <v>2240028</v>
      </c>
      <c r="B4677" t="s">
        <v>5</v>
      </c>
      <c r="C4677" t="s">
        <v>888</v>
      </c>
      <c r="D4677" t="s">
        <v>900</v>
      </c>
      <c r="E4677" t="str">
        <f t="shared" si="73"/>
        <v>神奈川県横浜市都筑区大棚西</v>
      </c>
    </row>
    <row r="4678" spans="1:5">
      <c r="A4678">
        <v>2240029</v>
      </c>
      <c r="B4678" t="s">
        <v>5</v>
      </c>
      <c r="C4678" t="s">
        <v>888</v>
      </c>
      <c r="D4678" t="s">
        <v>932</v>
      </c>
      <c r="E4678" t="str">
        <f t="shared" si="73"/>
        <v>神奈川県横浜市都筑区南山田</v>
      </c>
    </row>
    <row r="4679" spans="1:5">
      <c r="A4679">
        <v>2240031</v>
      </c>
      <c r="B4679" t="s">
        <v>5</v>
      </c>
      <c r="C4679" t="s">
        <v>888</v>
      </c>
      <c r="D4679" t="s">
        <v>918</v>
      </c>
      <c r="E4679" t="str">
        <f t="shared" si="73"/>
        <v>神奈川県横浜市都筑区茅ケ崎町</v>
      </c>
    </row>
    <row r="4680" spans="1:5">
      <c r="A4680">
        <v>2240032</v>
      </c>
      <c r="B4680" t="s">
        <v>5</v>
      </c>
      <c r="C4680" t="s">
        <v>888</v>
      </c>
      <c r="D4680" t="s">
        <v>917</v>
      </c>
      <c r="E4680" t="str">
        <f t="shared" si="73"/>
        <v>神奈川県横浜市都筑区茅ケ崎中央</v>
      </c>
    </row>
    <row r="4681" spans="1:5">
      <c r="A4681">
        <v>2240033</v>
      </c>
      <c r="B4681" t="s">
        <v>5</v>
      </c>
      <c r="C4681" t="s">
        <v>888</v>
      </c>
      <c r="D4681" t="s">
        <v>919</v>
      </c>
      <c r="E4681" t="str">
        <f t="shared" si="73"/>
        <v>神奈川県横浜市都筑区茅ケ崎東</v>
      </c>
    </row>
    <row r="4682" spans="1:5">
      <c r="A4682">
        <v>2240034</v>
      </c>
      <c r="B4682" t="s">
        <v>5</v>
      </c>
      <c r="C4682" t="s">
        <v>888</v>
      </c>
      <c r="D4682" t="s">
        <v>905</v>
      </c>
      <c r="E4682" t="str">
        <f t="shared" si="73"/>
        <v>神奈川県横浜市都筑区勝田町</v>
      </c>
    </row>
    <row r="4683" spans="1:5">
      <c r="A4683">
        <v>2240035</v>
      </c>
      <c r="B4683" t="s">
        <v>5</v>
      </c>
      <c r="C4683" t="s">
        <v>888</v>
      </c>
      <c r="D4683" t="s">
        <v>914</v>
      </c>
      <c r="E4683" t="str">
        <f t="shared" si="73"/>
        <v>神奈川県横浜市都筑区新栄町</v>
      </c>
    </row>
    <row r="4684" spans="1:5">
      <c r="A4684">
        <v>2240036</v>
      </c>
      <c r="B4684" t="s">
        <v>5</v>
      </c>
      <c r="C4684" t="s">
        <v>888</v>
      </c>
      <c r="D4684" t="s">
        <v>906</v>
      </c>
      <c r="E4684" t="str">
        <f t="shared" si="73"/>
        <v>神奈川県横浜市都筑区勝田南</v>
      </c>
    </row>
    <row r="4685" spans="1:5">
      <c r="A4685">
        <v>2240037</v>
      </c>
      <c r="B4685" t="s">
        <v>5</v>
      </c>
      <c r="C4685" t="s">
        <v>888</v>
      </c>
      <c r="D4685" t="s">
        <v>920</v>
      </c>
      <c r="E4685" t="str">
        <f t="shared" si="73"/>
        <v>神奈川県横浜市都筑区茅ケ崎南</v>
      </c>
    </row>
    <row r="4686" spans="1:5">
      <c r="A4686">
        <v>2240041</v>
      </c>
      <c r="B4686" t="s">
        <v>5</v>
      </c>
      <c r="C4686" t="s">
        <v>888</v>
      </c>
      <c r="D4686" t="s">
        <v>923</v>
      </c>
      <c r="E4686" t="str">
        <f t="shared" si="73"/>
        <v>神奈川県横浜市都筑区仲町台</v>
      </c>
    </row>
    <row r="4687" spans="1:5">
      <c r="A4687">
        <v>2240042</v>
      </c>
      <c r="B4687" t="s">
        <v>5</v>
      </c>
      <c r="C4687" t="s">
        <v>888</v>
      </c>
      <c r="D4687" t="s">
        <v>899</v>
      </c>
      <c r="E4687" t="str">
        <f t="shared" si="73"/>
        <v>神奈川県横浜市都筑区大熊町</v>
      </c>
    </row>
    <row r="4688" spans="1:5">
      <c r="A4688">
        <v>2240043</v>
      </c>
      <c r="B4688" t="s">
        <v>5</v>
      </c>
      <c r="C4688" t="s">
        <v>888</v>
      </c>
      <c r="D4688" t="s">
        <v>903</v>
      </c>
      <c r="E4688" t="str">
        <f t="shared" si="73"/>
        <v>神奈川県横浜市都筑区折本町</v>
      </c>
    </row>
    <row r="4689" spans="1:5">
      <c r="A4689">
        <v>2240044</v>
      </c>
      <c r="B4689" t="s">
        <v>5</v>
      </c>
      <c r="C4689" t="s">
        <v>888</v>
      </c>
      <c r="D4689" t="s">
        <v>907</v>
      </c>
      <c r="E4689" t="str">
        <f t="shared" si="73"/>
        <v>神奈川県横浜市都筑区川向町</v>
      </c>
    </row>
    <row r="4690" spans="1:5">
      <c r="A4690">
        <v>2240045</v>
      </c>
      <c r="B4690" t="s">
        <v>5</v>
      </c>
      <c r="C4690" t="s">
        <v>888</v>
      </c>
      <c r="D4690" t="s">
        <v>927</v>
      </c>
      <c r="E4690" t="str">
        <f t="shared" si="73"/>
        <v>神奈川県横浜市都筑区東方町</v>
      </c>
    </row>
    <row r="4691" spans="1:5">
      <c r="A4691">
        <v>2240046</v>
      </c>
      <c r="B4691" t="s">
        <v>5</v>
      </c>
      <c r="C4691" t="s">
        <v>888</v>
      </c>
      <c r="D4691" t="s">
        <v>913</v>
      </c>
      <c r="E4691" t="str">
        <f t="shared" si="73"/>
        <v>神奈川県横浜市都筑区桜並木</v>
      </c>
    </row>
    <row r="4692" spans="1:5">
      <c r="A4692">
        <v>2240051</v>
      </c>
      <c r="B4692" t="s">
        <v>5</v>
      </c>
      <c r="C4692" t="s">
        <v>888</v>
      </c>
      <c r="D4692" t="s">
        <v>931</v>
      </c>
      <c r="E4692" t="str">
        <f t="shared" si="73"/>
        <v>神奈川県横浜市都筑区富士見が丘</v>
      </c>
    </row>
    <row r="4693" spans="1:5">
      <c r="A4693">
        <v>2240052</v>
      </c>
      <c r="B4693" t="s">
        <v>5</v>
      </c>
      <c r="C4693" t="s">
        <v>888</v>
      </c>
      <c r="D4693" t="s">
        <v>925</v>
      </c>
      <c r="E4693" t="str">
        <f t="shared" si="73"/>
        <v>神奈川県横浜市都筑区二の丸</v>
      </c>
    </row>
    <row r="4694" spans="1:5">
      <c r="A4694">
        <v>2240053</v>
      </c>
      <c r="B4694" t="s">
        <v>5</v>
      </c>
      <c r="C4694" t="s">
        <v>888</v>
      </c>
      <c r="D4694" t="s">
        <v>890</v>
      </c>
      <c r="E4694" t="str">
        <f t="shared" si="73"/>
        <v>神奈川県横浜市都筑区池辺町</v>
      </c>
    </row>
    <row r="4695" spans="1:5">
      <c r="A4695">
        <v>2240054</v>
      </c>
      <c r="B4695" t="s">
        <v>5</v>
      </c>
      <c r="C4695" t="s">
        <v>888</v>
      </c>
      <c r="D4695" t="s">
        <v>912</v>
      </c>
      <c r="E4695" t="str">
        <f t="shared" si="73"/>
        <v>神奈川県横浜市都筑区佐江戸町</v>
      </c>
    </row>
    <row r="4696" spans="1:5">
      <c r="A4696">
        <v>2240055</v>
      </c>
      <c r="B4696" t="s">
        <v>5</v>
      </c>
      <c r="C4696" t="s">
        <v>888</v>
      </c>
      <c r="D4696" t="s">
        <v>904</v>
      </c>
      <c r="E4696" t="str">
        <f t="shared" si="73"/>
        <v>神奈川県横浜市都筑区加賀原</v>
      </c>
    </row>
    <row r="4697" spans="1:5">
      <c r="A4697">
        <v>2240056</v>
      </c>
      <c r="B4697" t="s">
        <v>5</v>
      </c>
      <c r="C4697" t="s">
        <v>888</v>
      </c>
      <c r="D4697" t="s">
        <v>908</v>
      </c>
      <c r="E4697" t="str">
        <f t="shared" si="73"/>
        <v>神奈川県横浜市都筑区川和台</v>
      </c>
    </row>
    <row r="4698" spans="1:5">
      <c r="A4698">
        <v>2240057</v>
      </c>
      <c r="B4698" t="s">
        <v>5</v>
      </c>
      <c r="C4698" t="s">
        <v>888</v>
      </c>
      <c r="D4698" t="s">
        <v>909</v>
      </c>
      <c r="E4698" t="str">
        <f t="shared" si="73"/>
        <v>神奈川県横浜市都筑区川和町</v>
      </c>
    </row>
    <row r="4699" spans="1:5">
      <c r="A4699">
        <v>2240061</v>
      </c>
      <c r="B4699" t="s">
        <v>5</v>
      </c>
      <c r="C4699" t="s">
        <v>888</v>
      </c>
      <c r="D4699" t="s">
        <v>902</v>
      </c>
      <c r="E4699" t="str">
        <f t="shared" si="73"/>
        <v>神奈川県横浜市都筑区大丸</v>
      </c>
    </row>
    <row r="4700" spans="1:5">
      <c r="A4700">
        <v>2240062</v>
      </c>
      <c r="B4700" t="s">
        <v>5</v>
      </c>
      <c r="C4700" t="s">
        <v>888</v>
      </c>
      <c r="D4700" t="s">
        <v>911</v>
      </c>
      <c r="E4700" t="str">
        <f t="shared" si="73"/>
        <v>神奈川県横浜市都筑区葛が谷</v>
      </c>
    </row>
    <row r="4701" spans="1:5">
      <c r="A4701">
        <v>2240063</v>
      </c>
      <c r="B4701" t="s">
        <v>5</v>
      </c>
      <c r="C4701" t="s">
        <v>888</v>
      </c>
      <c r="D4701" t="s">
        <v>924</v>
      </c>
      <c r="E4701" t="str">
        <f t="shared" si="73"/>
        <v>神奈川県横浜市都筑区長坂</v>
      </c>
    </row>
    <row r="4702" spans="1:5">
      <c r="A4702">
        <v>2240064</v>
      </c>
      <c r="B4702" t="s">
        <v>5</v>
      </c>
      <c r="C4702" t="s">
        <v>888</v>
      </c>
      <c r="D4702" t="s">
        <v>930</v>
      </c>
      <c r="E4702" t="str">
        <f t="shared" si="73"/>
        <v>神奈川県横浜市都筑区平台</v>
      </c>
    </row>
    <row r="4703" spans="1:5">
      <c r="A4703">
        <v>2240065</v>
      </c>
      <c r="B4703" t="s">
        <v>5</v>
      </c>
      <c r="C4703" t="s">
        <v>888</v>
      </c>
      <c r="D4703" t="s">
        <v>916</v>
      </c>
      <c r="E4703" t="str">
        <f t="shared" si="73"/>
        <v>神奈川県横浜市都筑区高山</v>
      </c>
    </row>
    <row r="4704" spans="1:5">
      <c r="A4704">
        <v>2240066</v>
      </c>
      <c r="B4704" t="s">
        <v>5</v>
      </c>
      <c r="C4704" t="s">
        <v>888</v>
      </c>
      <c r="D4704" t="s">
        <v>934</v>
      </c>
      <c r="E4704" t="str">
        <f t="shared" si="73"/>
        <v>神奈川県横浜市都筑区見花山</v>
      </c>
    </row>
    <row r="4705" spans="1:5">
      <c r="A4705">
        <v>2250001</v>
      </c>
      <c r="B4705" t="s">
        <v>5</v>
      </c>
      <c r="C4705" t="s">
        <v>842</v>
      </c>
      <c r="D4705" t="s">
        <v>849</v>
      </c>
      <c r="E4705" t="str">
        <f t="shared" si="73"/>
        <v>神奈川県横浜市青葉区美しが丘西</v>
      </c>
    </row>
    <row r="4706" spans="1:5">
      <c r="A4706">
        <v>2250002</v>
      </c>
      <c r="B4706" t="s">
        <v>5</v>
      </c>
      <c r="C4706" t="s">
        <v>842</v>
      </c>
      <c r="D4706" t="s">
        <v>848</v>
      </c>
      <c r="E4706" t="str">
        <f t="shared" si="73"/>
        <v>神奈川県横浜市青葉区美しが丘</v>
      </c>
    </row>
    <row r="4707" spans="1:5">
      <c r="A4707">
        <v>2250003</v>
      </c>
      <c r="B4707" t="s">
        <v>5</v>
      </c>
      <c r="C4707" t="s">
        <v>842</v>
      </c>
      <c r="D4707" t="s">
        <v>869</v>
      </c>
      <c r="E4707" t="str">
        <f t="shared" si="73"/>
        <v>神奈川県横浜市青葉区新石川</v>
      </c>
    </row>
    <row r="4708" spans="1:5">
      <c r="A4708">
        <v>2250004</v>
      </c>
      <c r="B4708" t="s">
        <v>5</v>
      </c>
      <c r="C4708" t="s">
        <v>842</v>
      </c>
      <c r="D4708" t="s">
        <v>885</v>
      </c>
      <c r="E4708" t="str">
        <f t="shared" si="73"/>
        <v>神奈川県横浜市青葉区元石川町</v>
      </c>
    </row>
    <row r="4709" spans="1:5">
      <c r="A4709">
        <v>2250005</v>
      </c>
      <c r="B4709" t="s">
        <v>5</v>
      </c>
      <c r="C4709" t="s">
        <v>842</v>
      </c>
      <c r="D4709" t="s">
        <v>851</v>
      </c>
      <c r="E4709" t="str">
        <f t="shared" si="73"/>
        <v>神奈川県横浜市青葉区荏子田</v>
      </c>
    </row>
    <row r="4710" spans="1:5">
      <c r="A4710">
        <v>2250011</v>
      </c>
      <c r="B4710" t="s">
        <v>5</v>
      </c>
      <c r="C4710" t="s">
        <v>842</v>
      </c>
      <c r="D4710" t="s">
        <v>845</v>
      </c>
      <c r="E4710" t="str">
        <f t="shared" si="73"/>
        <v>神奈川県横浜市青葉区あざみ野</v>
      </c>
    </row>
    <row r="4711" spans="1:5">
      <c r="A4711">
        <v>2250012</v>
      </c>
      <c r="B4711" t="s">
        <v>5</v>
      </c>
      <c r="C4711" t="s">
        <v>842</v>
      </c>
      <c r="D4711" t="s">
        <v>846</v>
      </c>
      <c r="E4711" t="str">
        <f t="shared" si="73"/>
        <v>神奈川県横浜市青葉区あざみ野南</v>
      </c>
    </row>
    <row r="4712" spans="1:5">
      <c r="A4712">
        <v>2250013</v>
      </c>
      <c r="B4712" t="s">
        <v>5</v>
      </c>
      <c r="C4712" t="s">
        <v>842</v>
      </c>
      <c r="D4712" t="s">
        <v>852</v>
      </c>
      <c r="E4712" t="str">
        <f t="shared" si="73"/>
        <v>神奈川県横浜市青葉区荏田町</v>
      </c>
    </row>
    <row r="4713" spans="1:5">
      <c r="A4713">
        <v>2250014</v>
      </c>
      <c r="B4713" t="s">
        <v>5</v>
      </c>
      <c r="C4713" t="s">
        <v>842</v>
      </c>
      <c r="D4713" t="s">
        <v>853</v>
      </c>
      <c r="E4713" t="str">
        <f t="shared" si="73"/>
        <v>神奈川県横浜市青葉区荏田西</v>
      </c>
    </row>
    <row r="4714" spans="1:5">
      <c r="A4714">
        <v>2250015</v>
      </c>
      <c r="B4714" t="s">
        <v>5</v>
      </c>
      <c r="C4714" t="s">
        <v>842</v>
      </c>
      <c r="D4714" t="s">
        <v>854</v>
      </c>
      <c r="E4714" t="str">
        <f t="shared" si="73"/>
        <v>神奈川県横浜市青葉区荏田北</v>
      </c>
    </row>
    <row r="4715" spans="1:5">
      <c r="A4715">
        <v>2250016</v>
      </c>
      <c r="B4715" t="s">
        <v>5</v>
      </c>
      <c r="C4715" t="s">
        <v>842</v>
      </c>
      <c r="D4715" t="s">
        <v>881</v>
      </c>
      <c r="E4715" t="str">
        <f t="shared" si="73"/>
        <v>神奈川県横浜市青葉区みすずが丘</v>
      </c>
    </row>
    <row r="4716" spans="1:5">
      <c r="A4716">
        <v>2250021</v>
      </c>
      <c r="B4716" t="s">
        <v>5</v>
      </c>
      <c r="C4716" t="s">
        <v>842</v>
      </c>
      <c r="D4716" t="s">
        <v>870</v>
      </c>
      <c r="E4716" t="str">
        <f t="shared" si="73"/>
        <v>神奈川県横浜市青葉区すすき野</v>
      </c>
    </row>
    <row r="4717" spans="1:5">
      <c r="A4717">
        <v>2250022</v>
      </c>
      <c r="B4717" t="s">
        <v>5</v>
      </c>
      <c r="C4717" t="s">
        <v>842</v>
      </c>
      <c r="D4717" t="s">
        <v>863</v>
      </c>
      <c r="E4717" t="str">
        <f t="shared" si="73"/>
        <v>神奈川県横浜市青葉区黒須田</v>
      </c>
    </row>
    <row r="4718" spans="1:5">
      <c r="A4718">
        <v>2250023</v>
      </c>
      <c r="B4718" t="s">
        <v>5</v>
      </c>
      <c r="C4718" t="s">
        <v>842</v>
      </c>
      <c r="D4718" t="s">
        <v>856</v>
      </c>
      <c r="E4718" t="str">
        <f t="shared" si="73"/>
        <v>神奈川県横浜市青葉区大場町</v>
      </c>
    </row>
    <row r="4719" spans="1:5">
      <c r="A4719">
        <v>2250024</v>
      </c>
      <c r="B4719" t="s">
        <v>5</v>
      </c>
      <c r="C4719" t="s">
        <v>842</v>
      </c>
      <c r="D4719" t="s">
        <v>847</v>
      </c>
      <c r="E4719" t="str">
        <f t="shared" si="73"/>
        <v>神奈川県横浜市青葉区市ケ尾町</v>
      </c>
    </row>
    <row r="4720" spans="1:5">
      <c r="A4720">
        <v>2250025</v>
      </c>
      <c r="B4720" t="s">
        <v>5</v>
      </c>
      <c r="C4720" t="s">
        <v>842</v>
      </c>
      <c r="D4720" t="s">
        <v>862</v>
      </c>
      <c r="E4720" t="str">
        <f t="shared" si="73"/>
        <v>神奈川県横浜市青葉区鉄町</v>
      </c>
    </row>
    <row r="4721" spans="1:5">
      <c r="A4721">
        <v>2250026</v>
      </c>
      <c r="B4721" t="s">
        <v>5</v>
      </c>
      <c r="C4721" t="s">
        <v>842</v>
      </c>
      <c r="D4721" t="s">
        <v>886</v>
      </c>
      <c r="E4721" t="str">
        <f t="shared" si="73"/>
        <v>神奈川県横浜市青葉区もみの木台</v>
      </c>
    </row>
    <row r="4722" spans="1:5">
      <c r="A4722">
        <v>2260000</v>
      </c>
      <c r="B4722" t="s">
        <v>5</v>
      </c>
      <c r="C4722" t="s">
        <v>738</v>
      </c>
      <c r="D4722" t="s">
        <v>7</v>
      </c>
      <c r="E4722" t="str">
        <f t="shared" si="73"/>
        <v>神奈川県横浜市緑区</v>
      </c>
    </row>
    <row r="4723" spans="1:5">
      <c r="A4723">
        <v>2260001</v>
      </c>
      <c r="B4723" t="s">
        <v>5</v>
      </c>
      <c r="C4723" t="s">
        <v>738</v>
      </c>
      <c r="D4723" t="s">
        <v>759</v>
      </c>
      <c r="E4723" t="str">
        <f t="shared" si="73"/>
        <v>神奈川県横浜市緑区東本郷町</v>
      </c>
    </row>
    <row r="4724" spans="1:5">
      <c r="A4724">
        <v>2260002</v>
      </c>
      <c r="B4724" t="s">
        <v>5</v>
      </c>
      <c r="C4724" t="s">
        <v>738</v>
      </c>
      <c r="D4724" t="s">
        <v>758</v>
      </c>
      <c r="E4724" t="str">
        <f t="shared" si="73"/>
        <v>神奈川県横浜市緑区東本郷</v>
      </c>
    </row>
    <row r="4725" spans="1:5">
      <c r="A4725">
        <v>2260003</v>
      </c>
      <c r="B4725" t="s">
        <v>5</v>
      </c>
      <c r="C4725" t="s">
        <v>738</v>
      </c>
      <c r="D4725" t="s">
        <v>742</v>
      </c>
      <c r="E4725" t="str">
        <f t="shared" si="73"/>
        <v>神奈川県横浜市緑区鴨居</v>
      </c>
    </row>
    <row r="4726" spans="1:5">
      <c r="A4726">
        <v>2260004</v>
      </c>
      <c r="B4726" t="s">
        <v>5</v>
      </c>
      <c r="C4726" t="s">
        <v>738</v>
      </c>
      <c r="D4726" t="s">
        <v>743</v>
      </c>
      <c r="E4726" t="str">
        <f t="shared" si="73"/>
        <v>神奈川県横浜市緑区鴨居町</v>
      </c>
    </row>
    <row r="4727" spans="1:5">
      <c r="A4727">
        <v>2260005</v>
      </c>
      <c r="B4727" t="s">
        <v>5</v>
      </c>
      <c r="C4727" t="s">
        <v>738</v>
      </c>
      <c r="D4727" t="s">
        <v>748</v>
      </c>
      <c r="E4727" t="str">
        <f t="shared" si="73"/>
        <v>神奈川県横浜市緑区竹山</v>
      </c>
    </row>
    <row r="4728" spans="1:5">
      <c r="A4728">
        <v>2260006</v>
      </c>
      <c r="B4728" t="s">
        <v>5</v>
      </c>
      <c r="C4728" t="s">
        <v>738</v>
      </c>
      <c r="D4728" t="s">
        <v>757</v>
      </c>
      <c r="E4728" t="str">
        <f t="shared" si="73"/>
        <v>神奈川県横浜市緑区白山</v>
      </c>
    </row>
    <row r="4729" spans="1:5">
      <c r="A4729">
        <v>2260012</v>
      </c>
      <c r="B4729" t="s">
        <v>5</v>
      </c>
      <c r="C4729" t="s">
        <v>738</v>
      </c>
      <c r="D4729" t="s">
        <v>741</v>
      </c>
      <c r="E4729" t="str">
        <f t="shared" si="73"/>
        <v>神奈川県横浜市緑区上山</v>
      </c>
    </row>
    <row r="4730" spans="1:5">
      <c r="A4730">
        <v>2260013</v>
      </c>
      <c r="B4730" t="s">
        <v>5</v>
      </c>
      <c r="C4730" t="s">
        <v>738</v>
      </c>
      <c r="D4730" t="s">
        <v>749</v>
      </c>
      <c r="E4730" t="str">
        <f t="shared" si="73"/>
        <v>神奈川県横浜市緑区寺山町</v>
      </c>
    </row>
    <row r="4731" spans="1:5">
      <c r="A4731">
        <v>2260014</v>
      </c>
      <c r="B4731" t="s">
        <v>5</v>
      </c>
      <c r="C4731" t="s">
        <v>738</v>
      </c>
      <c r="D4731" t="s">
        <v>747</v>
      </c>
      <c r="E4731" t="str">
        <f t="shared" si="73"/>
        <v>神奈川県横浜市緑区台村町</v>
      </c>
    </row>
    <row r="4732" spans="1:5">
      <c r="A4732">
        <v>2260015</v>
      </c>
      <c r="B4732" t="s">
        <v>5</v>
      </c>
      <c r="C4732" t="s">
        <v>738</v>
      </c>
      <c r="D4732" t="s">
        <v>760</v>
      </c>
      <c r="E4732" t="str">
        <f t="shared" si="73"/>
        <v>神奈川県横浜市緑区三保町</v>
      </c>
    </row>
    <row r="4733" spans="1:5">
      <c r="A4733">
        <v>2260016</v>
      </c>
      <c r="B4733" t="s">
        <v>5</v>
      </c>
      <c r="C4733" t="s">
        <v>738</v>
      </c>
      <c r="D4733" t="s">
        <v>745</v>
      </c>
      <c r="E4733" t="str">
        <f t="shared" si="73"/>
        <v>神奈川県横浜市緑区霧が丘</v>
      </c>
    </row>
    <row r="4734" spans="1:5">
      <c r="A4734">
        <v>2260017</v>
      </c>
      <c r="B4734" t="s">
        <v>5</v>
      </c>
      <c r="C4734" t="s">
        <v>738</v>
      </c>
      <c r="D4734" t="s">
        <v>755</v>
      </c>
      <c r="E4734" t="str">
        <f t="shared" si="73"/>
        <v>神奈川県横浜市緑区新治町</v>
      </c>
    </row>
    <row r="4735" spans="1:5">
      <c r="A4735">
        <v>2260018</v>
      </c>
      <c r="B4735" t="s">
        <v>5</v>
      </c>
      <c r="C4735" t="s">
        <v>738</v>
      </c>
      <c r="D4735" t="s">
        <v>754</v>
      </c>
      <c r="E4735" t="str">
        <f t="shared" si="73"/>
        <v>神奈川県横浜市緑区長津田みなみ台</v>
      </c>
    </row>
    <row r="4736" spans="1:5">
      <c r="A4736">
        <v>2260019</v>
      </c>
      <c r="B4736" t="s">
        <v>5</v>
      </c>
      <c r="C4736" t="s">
        <v>738</v>
      </c>
      <c r="D4736" t="s">
        <v>751</v>
      </c>
      <c r="E4736" t="str">
        <f t="shared" si="73"/>
        <v>神奈川県横浜市緑区中山</v>
      </c>
    </row>
    <row r="4737" spans="1:5">
      <c r="A4737">
        <v>2260021</v>
      </c>
      <c r="B4737" t="s">
        <v>5</v>
      </c>
      <c r="C4737" t="s">
        <v>738</v>
      </c>
      <c r="D4737" t="s">
        <v>744</v>
      </c>
      <c r="E4737" t="str">
        <f t="shared" ref="E4737:E4800" si="74">IF(D4737="以下に掲載がない場合",B4737&amp;C4737,B4737&amp;C4737&amp;D4737)</f>
        <v>神奈川県横浜市緑区北八朔町</v>
      </c>
    </row>
    <row r="4738" spans="1:5">
      <c r="A4738">
        <v>2260022</v>
      </c>
      <c r="B4738" t="s">
        <v>5</v>
      </c>
      <c r="C4738" t="s">
        <v>738</v>
      </c>
      <c r="D4738" t="s">
        <v>739</v>
      </c>
      <c r="E4738" t="str">
        <f t="shared" si="74"/>
        <v>神奈川県横浜市緑区青砥町</v>
      </c>
    </row>
    <row r="4739" spans="1:5">
      <c r="A4739">
        <v>2260023</v>
      </c>
      <c r="B4739" t="s">
        <v>5</v>
      </c>
      <c r="C4739" t="s">
        <v>738</v>
      </c>
      <c r="D4739" t="s">
        <v>746</v>
      </c>
      <c r="E4739" t="str">
        <f t="shared" si="74"/>
        <v>神奈川県横浜市緑区小山町</v>
      </c>
    </row>
    <row r="4740" spans="1:5">
      <c r="A4740">
        <v>2260024</v>
      </c>
      <c r="B4740" t="s">
        <v>5</v>
      </c>
      <c r="C4740" t="s">
        <v>738</v>
      </c>
      <c r="D4740" t="s">
        <v>756</v>
      </c>
      <c r="E4740" t="str">
        <f t="shared" si="74"/>
        <v>神奈川県横浜市緑区西八朔町</v>
      </c>
    </row>
    <row r="4741" spans="1:5">
      <c r="A4741">
        <v>2260025</v>
      </c>
      <c r="B4741" t="s">
        <v>5</v>
      </c>
      <c r="C4741" t="s">
        <v>738</v>
      </c>
      <c r="D4741" t="s">
        <v>750</v>
      </c>
      <c r="E4741" t="str">
        <f t="shared" si="74"/>
        <v>神奈川県横浜市緑区十日市場町</v>
      </c>
    </row>
    <row r="4742" spans="1:5">
      <c r="A4742">
        <v>2260026</v>
      </c>
      <c r="B4742" t="s">
        <v>5</v>
      </c>
      <c r="C4742" t="s">
        <v>738</v>
      </c>
      <c r="D4742" t="s">
        <v>753</v>
      </c>
      <c r="E4742" t="str">
        <f t="shared" si="74"/>
        <v>神奈川県横浜市緑区長津田町</v>
      </c>
    </row>
    <row r="4743" spans="1:5">
      <c r="A4743">
        <v>2260027</v>
      </c>
      <c r="B4743" t="s">
        <v>5</v>
      </c>
      <c r="C4743" t="s">
        <v>738</v>
      </c>
      <c r="D4743" t="s">
        <v>752</v>
      </c>
      <c r="E4743" t="str">
        <f t="shared" si="74"/>
        <v>神奈川県横浜市緑区長津田</v>
      </c>
    </row>
    <row r="4744" spans="1:5">
      <c r="A4744">
        <v>2260028</v>
      </c>
      <c r="B4744" t="s">
        <v>5</v>
      </c>
      <c r="C4744" t="s">
        <v>738</v>
      </c>
      <c r="D4744" t="s">
        <v>740</v>
      </c>
      <c r="E4744" t="str">
        <f t="shared" si="74"/>
        <v>神奈川県横浜市緑区いぶき野</v>
      </c>
    </row>
    <row r="4745" spans="1:5">
      <c r="A4745">
        <v>2260029</v>
      </c>
      <c r="B4745" t="s">
        <v>5</v>
      </c>
      <c r="C4745" t="s">
        <v>738</v>
      </c>
      <c r="D4745" t="s">
        <v>761</v>
      </c>
      <c r="E4745" t="str">
        <f t="shared" si="74"/>
        <v>神奈川県横浜市緑区森の台</v>
      </c>
    </row>
    <row r="4746" spans="1:5">
      <c r="A4746">
        <v>2270000</v>
      </c>
      <c r="B4746" t="s">
        <v>5</v>
      </c>
      <c r="C4746" t="s">
        <v>842</v>
      </c>
      <c r="D4746" t="s">
        <v>7</v>
      </c>
      <c r="E4746" t="str">
        <f t="shared" si="74"/>
        <v>神奈川県横浜市青葉区</v>
      </c>
    </row>
    <row r="4747" spans="1:5">
      <c r="A4747">
        <v>2270031</v>
      </c>
      <c r="B4747" t="s">
        <v>5</v>
      </c>
      <c r="C4747" t="s">
        <v>842</v>
      </c>
      <c r="D4747" t="s">
        <v>866</v>
      </c>
      <c r="E4747" t="str">
        <f t="shared" si="74"/>
        <v>神奈川県横浜市青葉区寺家町</v>
      </c>
    </row>
    <row r="4748" spans="1:5">
      <c r="A4748">
        <v>2270032</v>
      </c>
      <c r="B4748" t="s">
        <v>5</v>
      </c>
      <c r="C4748" t="s">
        <v>842</v>
      </c>
      <c r="D4748" t="s">
        <v>878</v>
      </c>
      <c r="E4748" t="str">
        <f t="shared" si="74"/>
        <v>神奈川県横浜市青葉区成合町</v>
      </c>
    </row>
    <row r="4749" spans="1:5">
      <c r="A4749">
        <v>2270033</v>
      </c>
      <c r="B4749" t="s">
        <v>5</v>
      </c>
      <c r="C4749" t="s">
        <v>842</v>
      </c>
      <c r="D4749" t="s">
        <v>861</v>
      </c>
      <c r="E4749" t="str">
        <f t="shared" si="74"/>
        <v>神奈川県横浜市青葉区鴨志田町</v>
      </c>
    </row>
    <row r="4750" spans="1:5">
      <c r="A4750">
        <v>2270034</v>
      </c>
      <c r="B4750" t="s">
        <v>5</v>
      </c>
      <c r="C4750" t="s">
        <v>842</v>
      </c>
      <c r="D4750" t="s">
        <v>859</v>
      </c>
      <c r="E4750" t="str">
        <f t="shared" si="74"/>
        <v>神奈川県横浜市青葉区桂台</v>
      </c>
    </row>
    <row r="4751" spans="1:5">
      <c r="A4751">
        <v>2270035</v>
      </c>
      <c r="B4751" t="s">
        <v>5</v>
      </c>
      <c r="C4751" t="s">
        <v>842</v>
      </c>
      <c r="D4751" t="s">
        <v>871</v>
      </c>
      <c r="E4751" t="str">
        <f t="shared" si="74"/>
        <v>神奈川県横浜市青葉区すみよし台</v>
      </c>
    </row>
    <row r="4752" spans="1:5">
      <c r="A4752">
        <v>2270036</v>
      </c>
      <c r="B4752" t="s">
        <v>5</v>
      </c>
      <c r="C4752" t="s">
        <v>842</v>
      </c>
      <c r="D4752" t="s">
        <v>877</v>
      </c>
      <c r="E4752" t="str">
        <f t="shared" si="74"/>
        <v>神奈川県横浜市青葉区奈良町</v>
      </c>
    </row>
    <row r="4753" spans="1:5">
      <c r="A4753">
        <v>2270037</v>
      </c>
      <c r="B4753" t="s">
        <v>5</v>
      </c>
      <c r="C4753" t="s">
        <v>842</v>
      </c>
      <c r="D4753" t="s">
        <v>883</v>
      </c>
      <c r="E4753" t="str">
        <f t="shared" si="74"/>
        <v>神奈川県横浜市青葉区緑山</v>
      </c>
    </row>
    <row r="4754" spans="1:5">
      <c r="A4754">
        <v>2270038</v>
      </c>
      <c r="B4754" t="s">
        <v>5</v>
      </c>
      <c r="C4754" t="s">
        <v>842</v>
      </c>
      <c r="D4754" t="s">
        <v>876</v>
      </c>
      <c r="E4754" t="str">
        <f t="shared" si="74"/>
        <v>神奈川県横浜市青葉区奈良</v>
      </c>
    </row>
    <row r="4755" spans="1:5">
      <c r="A4755">
        <v>2270041</v>
      </c>
      <c r="B4755" t="s">
        <v>5</v>
      </c>
      <c r="C4755" t="s">
        <v>842</v>
      </c>
      <c r="D4755" t="s">
        <v>860</v>
      </c>
      <c r="E4755" t="str">
        <f t="shared" si="74"/>
        <v>神奈川県横浜市青葉区上谷本町</v>
      </c>
    </row>
    <row r="4756" spans="1:5">
      <c r="A4756">
        <v>2270042</v>
      </c>
      <c r="B4756" t="s">
        <v>5</v>
      </c>
      <c r="C4756" t="s">
        <v>842</v>
      </c>
      <c r="D4756" t="s">
        <v>867</v>
      </c>
      <c r="E4756" t="str">
        <f t="shared" si="74"/>
        <v>神奈川県横浜市青葉区下谷本町</v>
      </c>
    </row>
    <row r="4757" spans="1:5">
      <c r="A4757">
        <v>2270043</v>
      </c>
      <c r="B4757" t="s">
        <v>5</v>
      </c>
      <c r="C4757" t="s">
        <v>842</v>
      </c>
      <c r="D4757" t="s">
        <v>879</v>
      </c>
      <c r="E4757" t="str">
        <f t="shared" si="74"/>
        <v>神奈川県横浜市青葉区藤が丘</v>
      </c>
    </row>
    <row r="4758" spans="1:5">
      <c r="A4758">
        <v>2270044</v>
      </c>
      <c r="B4758" t="s">
        <v>5</v>
      </c>
      <c r="C4758" t="s">
        <v>842</v>
      </c>
      <c r="D4758" t="s">
        <v>884</v>
      </c>
      <c r="E4758" t="str">
        <f t="shared" si="74"/>
        <v>神奈川県横浜市青葉区もえぎ野</v>
      </c>
    </row>
    <row r="4759" spans="1:5">
      <c r="A4759">
        <v>2270045</v>
      </c>
      <c r="B4759" t="s">
        <v>5</v>
      </c>
      <c r="C4759" t="s">
        <v>842</v>
      </c>
      <c r="D4759" t="s">
        <v>887</v>
      </c>
      <c r="E4759" t="str">
        <f t="shared" si="74"/>
        <v>神奈川県横浜市青葉区若草台</v>
      </c>
    </row>
    <row r="4760" spans="1:5">
      <c r="A4760">
        <v>2270046</v>
      </c>
      <c r="B4760" t="s">
        <v>5</v>
      </c>
      <c r="C4760" t="s">
        <v>842</v>
      </c>
      <c r="D4760" t="s">
        <v>872</v>
      </c>
      <c r="E4760" t="str">
        <f t="shared" si="74"/>
        <v>神奈川県横浜市青葉区たちばな台</v>
      </c>
    </row>
    <row r="4761" spans="1:5">
      <c r="A4761">
        <v>2270047</v>
      </c>
      <c r="B4761" t="s">
        <v>5</v>
      </c>
      <c r="C4761" t="s">
        <v>842</v>
      </c>
      <c r="D4761" t="s">
        <v>882</v>
      </c>
      <c r="E4761" t="str">
        <f t="shared" si="74"/>
        <v>神奈川県横浜市青葉区みたけ台</v>
      </c>
    </row>
    <row r="4762" spans="1:5">
      <c r="A4762">
        <v>2270048</v>
      </c>
      <c r="B4762" t="s">
        <v>5</v>
      </c>
      <c r="C4762" t="s">
        <v>842</v>
      </c>
      <c r="D4762" t="s">
        <v>858</v>
      </c>
      <c r="E4762" t="str">
        <f t="shared" si="74"/>
        <v>神奈川県横浜市青葉区柿の木台</v>
      </c>
    </row>
    <row r="4763" spans="1:5">
      <c r="A4763">
        <v>2270051</v>
      </c>
      <c r="B4763" t="s">
        <v>5</v>
      </c>
      <c r="C4763" t="s">
        <v>842</v>
      </c>
      <c r="D4763" t="s">
        <v>874</v>
      </c>
      <c r="E4763" t="str">
        <f t="shared" si="74"/>
        <v>神奈川県横浜市青葉区千草台</v>
      </c>
    </row>
    <row r="4764" spans="1:5">
      <c r="A4764">
        <v>2270052</v>
      </c>
      <c r="B4764" t="s">
        <v>5</v>
      </c>
      <c r="C4764" t="s">
        <v>842</v>
      </c>
      <c r="D4764" t="s">
        <v>850</v>
      </c>
      <c r="E4764" t="str">
        <f t="shared" si="74"/>
        <v>神奈川県横浜市青葉区梅が丘</v>
      </c>
    </row>
    <row r="4765" spans="1:5">
      <c r="A4765">
        <v>2270053</v>
      </c>
      <c r="B4765" t="s">
        <v>5</v>
      </c>
      <c r="C4765" t="s">
        <v>842</v>
      </c>
      <c r="D4765" t="s">
        <v>865</v>
      </c>
      <c r="E4765" t="str">
        <f t="shared" si="74"/>
        <v>神奈川県横浜市青葉区さつきが丘</v>
      </c>
    </row>
    <row r="4766" spans="1:5">
      <c r="A4766">
        <v>2270054</v>
      </c>
      <c r="B4766" t="s">
        <v>5</v>
      </c>
      <c r="C4766" t="s">
        <v>842</v>
      </c>
      <c r="D4766" t="s">
        <v>868</v>
      </c>
      <c r="E4766" t="str">
        <f t="shared" si="74"/>
        <v>神奈川県横浜市青葉区しらとり台</v>
      </c>
    </row>
    <row r="4767" spans="1:5">
      <c r="A4767">
        <v>2270055</v>
      </c>
      <c r="B4767" t="s">
        <v>5</v>
      </c>
      <c r="C4767" t="s">
        <v>842</v>
      </c>
      <c r="D4767" t="s">
        <v>875</v>
      </c>
      <c r="E4767" t="str">
        <f t="shared" si="74"/>
        <v>神奈川県横浜市青葉区つつじが丘</v>
      </c>
    </row>
    <row r="4768" spans="1:5">
      <c r="A4768">
        <v>2270061</v>
      </c>
      <c r="B4768" t="s">
        <v>5</v>
      </c>
      <c r="C4768" t="s">
        <v>842</v>
      </c>
      <c r="D4768" t="s">
        <v>864</v>
      </c>
      <c r="E4768" t="str">
        <f t="shared" si="74"/>
        <v>神奈川県横浜市青葉区桜台</v>
      </c>
    </row>
    <row r="4769" spans="1:5">
      <c r="A4769">
        <v>2270062</v>
      </c>
      <c r="B4769" t="s">
        <v>5</v>
      </c>
      <c r="C4769" t="s">
        <v>842</v>
      </c>
      <c r="D4769" t="s">
        <v>843</v>
      </c>
      <c r="E4769" t="str">
        <f t="shared" si="74"/>
        <v>神奈川県横浜市青葉区青葉台</v>
      </c>
    </row>
    <row r="4770" spans="1:5">
      <c r="A4770">
        <v>2270063</v>
      </c>
      <c r="B4770" t="s">
        <v>5</v>
      </c>
      <c r="C4770" t="s">
        <v>842</v>
      </c>
      <c r="D4770" t="s">
        <v>855</v>
      </c>
      <c r="E4770" t="str">
        <f t="shared" si="74"/>
        <v>神奈川県横浜市青葉区榎が丘</v>
      </c>
    </row>
    <row r="4771" spans="1:5">
      <c r="A4771">
        <v>2270064</v>
      </c>
      <c r="B4771" t="s">
        <v>5</v>
      </c>
      <c r="C4771" t="s">
        <v>842</v>
      </c>
      <c r="D4771" t="s">
        <v>873</v>
      </c>
      <c r="E4771" t="str">
        <f t="shared" si="74"/>
        <v>神奈川県横浜市青葉区田奈町</v>
      </c>
    </row>
    <row r="4772" spans="1:5">
      <c r="A4772">
        <v>2270065</v>
      </c>
      <c r="B4772" t="s">
        <v>5</v>
      </c>
      <c r="C4772" t="s">
        <v>842</v>
      </c>
      <c r="D4772" t="s">
        <v>857</v>
      </c>
      <c r="E4772" t="str">
        <f t="shared" si="74"/>
        <v>神奈川県横浜市青葉区恩田町</v>
      </c>
    </row>
    <row r="4773" spans="1:5">
      <c r="A4773">
        <v>2270066</v>
      </c>
      <c r="B4773" t="s">
        <v>5</v>
      </c>
      <c r="C4773" t="s">
        <v>842</v>
      </c>
      <c r="D4773" t="s">
        <v>844</v>
      </c>
      <c r="E4773" t="str">
        <f t="shared" si="74"/>
        <v>神奈川県横浜市青葉区あかね台</v>
      </c>
    </row>
    <row r="4774" spans="1:5">
      <c r="A4774">
        <v>2270067</v>
      </c>
      <c r="B4774" t="s">
        <v>5</v>
      </c>
      <c r="C4774" t="s">
        <v>842</v>
      </c>
      <c r="D4774" t="s">
        <v>880</v>
      </c>
      <c r="E4774" t="str">
        <f t="shared" si="74"/>
        <v>神奈川県横浜市青葉区松風台</v>
      </c>
    </row>
    <row r="4775" spans="1:5">
      <c r="A4775">
        <v>2300000</v>
      </c>
      <c r="B4775" t="s">
        <v>5</v>
      </c>
      <c r="C4775" t="s">
        <v>6</v>
      </c>
      <c r="D4775" t="s">
        <v>7</v>
      </c>
      <c r="E4775" t="str">
        <f t="shared" si="74"/>
        <v>神奈川県横浜市鶴見区</v>
      </c>
    </row>
    <row r="4776" spans="1:5">
      <c r="A4776">
        <v>2300001</v>
      </c>
      <c r="B4776" t="s">
        <v>5</v>
      </c>
      <c r="C4776" t="s">
        <v>6</v>
      </c>
      <c r="D4776" t="s">
        <v>58</v>
      </c>
      <c r="E4776" t="str">
        <f t="shared" si="74"/>
        <v>神奈川県横浜市鶴見区矢向</v>
      </c>
    </row>
    <row r="4777" spans="1:5">
      <c r="A4777">
        <v>2300002</v>
      </c>
      <c r="B4777" t="s">
        <v>5</v>
      </c>
      <c r="C4777" t="s">
        <v>6</v>
      </c>
      <c r="D4777" t="s">
        <v>17</v>
      </c>
      <c r="E4777" t="str">
        <f t="shared" si="74"/>
        <v>神奈川県横浜市鶴見区江ケ崎町</v>
      </c>
    </row>
    <row r="4778" spans="1:5">
      <c r="A4778">
        <v>2300003</v>
      </c>
      <c r="B4778" t="s">
        <v>5</v>
      </c>
      <c r="C4778" t="s">
        <v>6</v>
      </c>
      <c r="D4778" t="s">
        <v>31</v>
      </c>
      <c r="E4778" t="str">
        <f t="shared" si="74"/>
        <v>神奈川県横浜市鶴見区尻手</v>
      </c>
    </row>
    <row r="4779" spans="1:5">
      <c r="A4779">
        <v>2300004</v>
      </c>
      <c r="B4779" t="s">
        <v>5</v>
      </c>
      <c r="C4779" t="s">
        <v>6</v>
      </c>
      <c r="D4779" t="s">
        <v>57</v>
      </c>
      <c r="E4779" t="str">
        <f t="shared" si="74"/>
        <v>神奈川県横浜市鶴見区元宮</v>
      </c>
    </row>
    <row r="4780" spans="1:5">
      <c r="A4780">
        <v>2300011</v>
      </c>
      <c r="B4780" t="s">
        <v>5</v>
      </c>
      <c r="C4780" t="s">
        <v>6</v>
      </c>
      <c r="D4780" t="s">
        <v>21</v>
      </c>
      <c r="E4780" t="str">
        <f t="shared" si="74"/>
        <v>神奈川県横浜市鶴見区上末吉</v>
      </c>
    </row>
    <row r="4781" spans="1:5">
      <c r="A4781">
        <v>2300012</v>
      </c>
      <c r="B4781" t="s">
        <v>5</v>
      </c>
      <c r="C4781" t="s">
        <v>6</v>
      </c>
      <c r="D4781" t="s">
        <v>32</v>
      </c>
      <c r="E4781" t="str">
        <f t="shared" si="74"/>
        <v>神奈川県横浜市鶴見区下末吉</v>
      </c>
    </row>
    <row r="4782" spans="1:5">
      <c r="A4782">
        <v>2300013</v>
      </c>
      <c r="B4782" t="s">
        <v>5</v>
      </c>
      <c r="C4782" t="s">
        <v>6</v>
      </c>
      <c r="D4782" t="s">
        <v>55</v>
      </c>
      <c r="E4782" t="str">
        <f t="shared" si="74"/>
        <v>神奈川県横浜市鶴見区三ツ池公園</v>
      </c>
    </row>
    <row r="4783" spans="1:5">
      <c r="A4783">
        <v>2300014</v>
      </c>
      <c r="B4783" t="s">
        <v>5</v>
      </c>
      <c r="C4783" t="s">
        <v>6</v>
      </c>
      <c r="D4783" t="s">
        <v>35</v>
      </c>
      <c r="E4783" t="str">
        <f t="shared" si="74"/>
        <v>神奈川県横浜市鶴見区諏訪坂</v>
      </c>
    </row>
    <row r="4784" spans="1:5">
      <c r="A4784">
        <v>2300015</v>
      </c>
      <c r="B4784" t="s">
        <v>5</v>
      </c>
      <c r="C4784" t="s">
        <v>6</v>
      </c>
      <c r="D4784" t="s">
        <v>42</v>
      </c>
      <c r="E4784" t="str">
        <f t="shared" si="74"/>
        <v>神奈川県横浜市鶴見区寺谷</v>
      </c>
    </row>
    <row r="4785" spans="1:5">
      <c r="A4785">
        <v>2300016</v>
      </c>
      <c r="B4785" t="s">
        <v>5</v>
      </c>
      <c r="C4785" t="s">
        <v>6</v>
      </c>
      <c r="D4785" t="s">
        <v>51</v>
      </c>
      <c r="E4785" t="str">
        <f t="shared" si="74"/>
        <v>神奈川県横浜市鶴見区東寺尾北台</v>
      </c>
    </row>
    <row r="4786" spans="1:5">
      <c r="A4786">
        <v>2300017</v>
      </c>
      <c r="B4786" t="s">
        <v>5</v>
      </c>
      <c r="C4786" t="s">
        <v>6</v>
      </c>
      <c r="D4786" t="s">
        <v>49</v>
      </c>
      <c r="E4786" t="str">
        <f t="shared" si="74"/>
        <v>神奈川県横浜市鶴見区東寺尾中台</v>
      </c>
    </row>
    <row r="4787" spans="1:5">
      <c r="A4787">
        <v>2300018</v>
      </c>
      <c r="B4787" t="s">
        <v>5</v>
      </c>
      <c r="C4787" t="s">
        <v>6</v>
      </c>
      <c r="D4787" t="s">
        <v>50</v>
      </c>
      <c r="E4787" t="str">
        <f t="shared" si="74"/>
        <v>神奈川県横浜市鶴見区東寺尾東台</v>
      </c>
    </row>
    <row r="4788" spans="1:5">
      <c r="A4788">
        <v>2300021</v>
      </c>
      <c r="B4788" t="s">
        <v>5</v>
      </c>
      <c r="C4788" t="s">
        <v>6</v>
      </c>
      <c r="D4788" t="s">
        <v>10</v>
      </c>
      <c r="E4788" t="str">
        <f t="shared" si="74"/>
        <v>神奈川県横浜市鶴見区市場上町</v>
      </c>
    </row>
    <row r="4789" spans="1:5">
      <c r="A4789">
        <v>2300022</v>
      </c>
      <c r="B4789" t="s">
        <v>5</v>
      </c>
      <c r="C4789" t="s">
        <v>6</v>
      </c>
      <c r="D4789" t="s">
        <v>12</v>
      </c>
      <c r="E4789" t="str">
        <f t="shared" si="74"/>
        <v>神奈川県横浜市鶴見区市場東中町</v>
      </c>
    </row>
    <row r="4790" spans="1:5">
      <c r="A4790">
        <v>2300023</v>
      </c>
      <c r="B4790" t="s">
        <v>5</v>
      </c>
      <c r="C4790" t="s">
        <v>6</v>
      </c>
      <c r="D4790" t="s">
        <v>13</v>
      </c>
      <c r="E4790" t="str">
        <f t="shared" si="74"/>
        <v>神奈川県横浜市鶴見区市場西中町</v>
      </c>
    </row>
    <row r="4791" spans="1:5">
      <c r="A4791">
        <v>2300024</v>
      </c>
      <c r="B4791" t="s">
        <v>5</v>
      </c>
      <c r="C4791" t="s">
        <v>6</v>
      </c>
      <c r="D4791" t="s">
        <v>11</v>
      </c>
      <c r="E4791" t="str">
        <f t="shared" si="74"/>
        <v>神奈川県横浜市鶴見区市場下町</v>
      </c>
    </row>
    <row r="4792" spans="1:5">
      <c r="A4792">
        <v>2300025</v>
      </c>
      <c r="B4792" t="s">
        <v>5</v>
      </c>
      <c r="C4792" t="s">
        <v>6</v>
      </c>
      <c r="D4792" t="s">
        <v>15</v>
      </c>
      <c r="E4792" t="str">
        <f t="shared" si="74"/>
        <v>神奈川県横浜市鶴見区市場大和町</v>
      </c>
    </row>
    <row r="4793" spans="1:5">
      <c r="A4793">
        <v>2300026</v>
      </c>
      <c r="B4793" t="s">
        <v>5</v>
      </c>
      <c r="C4793" t="s">
        <v>6</v>
      </c>
      <c r="D4793" t="s">
        <v>14</v>
      </c>
      <c r="E4793" t="str">
        <f t="shared" si="74"/>
        <v>神奈川県横浜市鶴見区市場富士見町</v>
      </c>
    </row>
    <row r="4794" spans="1:5">
      <c r="A4794">
        <v>2300027</v>
      </c>
      <c r="B4794" t="s">
        <v>5</v>
      </c>
      <c r="C4794" t="s">
        <v>6</v>
      </c>
      <c r="D4794" t="s">
        <v>34</v>
      </c>
      <c r="E4794" t="str">
        <f t="shared" si="74"/>
        <v>神奈川県横浜市鶴見区菅沢町</v>
      </c>
    </row>
    <row r="4795" spans="1:5">
      <c r="A4795">
        <v>2300031</v>
      </c>
      <c r="B4795" t="s">
        <v>5</v>
      </c>
      <c r="C4795" t="s">
        <v>6</v>
      </c>
      <c r="D4795" t="s">
        <v>52</v>
      </c>
      <c r="E4795" t="str">
        <f t="shared" si="74"/>
        <v>神奈川県横浜市鶴見区平安町</v>
      </c>
    </row>
    <row r="4796" spans="1:5">
      <c r="A4796">
        <v>2300032</v>
      </c>
      <c r="B4796" t="s">
        <v>5</v>
      </c>
      <c r="C4796" t="s">
        <v>6</v>
      </c>
      <c r="D4796" t="s">
        <v>38</v>
      </c>
      <c r="E4796" t="str">
        <f t="shared" si="74"/>
        <v>神奈川県横浜市鶴見区大東町</v>
      </c>
    </row>
    <row r="4797" spans="1:5">
      <c r="A4797">
        <v>2300033</v>
      </c>
      <c r="B4797" t="s">
        <v>5</v>
      </c>
      <c r="C4797" t="s">
        <v>6</v>
      </c>
      <c r="D4797" t="s">
        <v>8</v>
      </c>
      <c r="E4797" t="str">
        <f t="shared" si="74"/>
        <v>神奈川県横浜市鶴見区朝日町</v>
      </c>
    </row>
    <row r="4798" spans="1:5">
      <c r="A4798">
        <v>2300034</v>
      </c>
      <c r="B4798" t="s">
        <v>5</v>
      </c>
      <c r="C4798" t="s">
        <v>6</v>
      </c>
      <c r="D4798" t="s">
        <v>23</v>
      </c>
      <c r="E4798" t="str">
        <f t="shared" si="74"/>
        <v>神奈川県横浜市鶴見区寛政町</v>
      </c>
    </row>
    <row r="4799" spans="1:5">
      <c r="A4799">
        <v>2300035</v>
      </c>
      <c r="B4799" t="s">
        <v>5</v>
      </c>
      <c r="C4799" t="s">
        <v>6</v>
      </c>
      <c r="D4799" t="s">
        <v>9</v>
      </c>
      <c r="E4799" t="str">
        <f t="shared" si="74"/>
        <v>神奈川県横浜市鶴見区安善町</v>
      </c>
    </row>
    <row r="4800" spans="1:5">
      <c r="A4800">
        <v>2300036</v>
      </c>
      <c r="B4800" t="s">
        <v>5</v>
      </c>
      <c r="C4800" t="s">
        <v>6</v>
      </c>
      <c r="D4800" t="s">
        <v>47</v>
      </c>
      <c r="E4800" t="str">
        <f t="shared" si="74"/>
        <v>神奈川県横浜市鶴見区浜町</v>
      </c>
    </row>
    <row r="4801" spans="1:5">
      <c r="A4801">
        <v>2300037</v>
      </c>
      <c r="B4801" t="s">
        <v>5</v>
      </c>
      <c r="C4801" t="s">
        <v>6</v>
      </c>
      <c r="D4801" t="s">
        <v>56</v>
      </c>
      <c r="E4801" t="str">
        <f t="shared" ref="E4801:E4864" si="75">IF(D4801="以下に掲載がない場合",B4801&amp;C4801,B4801&amp;C4801&amp;D4801)</f>
        <v>神奈川県横浜市鶴見区向井町</v>
      </c>
    </row>
    <row r="4802" spans="1:5">
      <c r="A4802">
        <v>2300038</v>
      </c>
      <c r="B4802" t="s">
        <v>5</v>
      </c>
      <c r="C4802" t="s">
        <v>6</v>
      </c>
      <c r="D4802" t="s">
        <v>27</v>
      </c>
      <c r="E4802" t="str">
        <f t="shared" si="75"/>
        <v>神奈川県横浜市鶴見区栄町通</v>
      </c>
    </row>
    <row r="4803" spans="1:5">
      <c r="A4803">
        <v>2300041</v>
      </c>
      <c r="B4803" t="s">
        <v>5</v>
      </c>
      <c r="C4803" t="s">
        <v>6</v>
      </c>
      <c r="D4803" t="s">
        <v>16</v>
      </c>
      <c r="E4803" t="str">
        <f t="shared" si="75"/>
        <v>神奈川県横浜市鶴見区潮田町</v>
      </c>
    </row>
    <row r="4804" spans="1:5">
      <c r="A4804">
        <v>2300042</v>
      </c>
      <c r="B4804" t="s">
        <v>5</v>
      </c>
      <c r="C4804" t="s">
        <v>6</v>
      </c>
      <c r="D4804" t="s">
        <v>44</v>
      </c>
      <c r="E4804" t="str">
        <f t="shared" si="75"/>
        <v>神奈川県横浜市鶴見区仲通</v>
      </c>
    </row>
    <row r="4805" spans="1:5">
      <c r="A4805">
        <v>2300043</v>
      </c>
      <c r="B4805" t="s">
        <v>5</v>
      </c>
      <c r="C4805" t="s">
        <v>6</v>
      </c>
      <c r="D4805" t="s">
        <v>28</v>
      </c>
      <c r="E4805" t="str">
        <f t="shared" si="75"/>
        <v>神奈川県横浜市鶴見区汐入町</v>
      </c>
    </row>
    <row r="4806" spans="1:5">
      <c r="A4806">
        <v>2300044</v>
      </c>
      <c r="B4806" t="s">
        <v>5</v>
      </c>
      <c r="C4806" t="s">
        <v>6</v>
      </c>
      <c r="D4806" t="s">
        <v>53</v>
      </c>
      <c r="E4806" t="str">
        <f t="shared" si="75"/>
        <v>神奈川県横浜市鶴見区弁天町</v>
      </c>
    </row>
    <row r="4807" spans="1:5">
      <c r="A4807">
        <v>2300045</v>
      </c>
      <c r="B4807" t="s">
        <v>5</v>
      </c>
      <c r="C4807" t="s">
        <v>6</v>
      </c>
      <c r="D4807" t="s">
        <v>33</v>
      </c>
      <c r="E4807" t="str">
        <f t="shared" si="75"/>
        <v>神奈川県横浜市鶴見区末広町</v>
      </c>
    </row>
    <row r="4808" spans="1:5">
      <c r="A4808">
        <v>2300046</v>
      </c>
      <c r="B4808" t="s">
        <v>5</v>
      </c>
      <c r="C4808" t="s">
        <v>6</v>
      </c>
      <c r="D4808" t="s">
        <v>19</v>
      </c>
      <c r="E4808" t="str">
        <f t="shared" si="75"/>
        <v>神奈川県横浜市鶴見区小野町</v>
      </c>
    </row>
    <row r="4809" spans="1:5">
      <c r="A4809">
        <v>2300047</v>
      </c>
      <c r="B4809" t="s">
        <v>5</v>
      </c>
      <c r="C4809" t="s">
        <v>6</v>
      </c>
      <c r="D4809" t="s">
        <v>30</v>
      </c>
      <c r="E4809" t="str">
        <f t="shared" si="75"/>
        <v>神奈川県横浜市鶴見区下野谷町</v>
      </c>
    </row>
    <row r="4810" spans="1:5">
      <c r="A4810">
        <v>2300048</v>
      </c>
      <c r="B4810" t="s">
        <v>5</v>
      </c>
      <c r="C4810" t="s">
        <v>6</v>
      </c>
      <c r="D4810" t="s">
        <v>54</v>
      </c>
      <c r="E4810" t="str">
        <f t="shared" si="75"/>
        <v>神奈川県横浜市鶴見区本町通</v>
      </c>
    </row>
    <row r="4811" spans="1:5">
      <c r="A4811">
        <v>2300051</v>
      </c>
      <c r="B4811" t="s">
        <v>5</v>
      </c>
      <c r="C4811" t="s">
        <v>6</v>
      </c>
      <c r="D4811" t="s">
        <v>41</v>
      </c>
      <c r="E4811" t="str">
        <f t="shared" si="75"/>
        <v>神奈川県横浜市鶴見区鶴見中央</v>
      </c>
    </row>
    <row r="4812" spans="1:5">
      <c r="A4812">
        <v>2300052</v>
      </c>
      <c r="B4812" t="s">
        <v>5</v>
      </c>
      <c r="C4812" t="s">
        <v>6</v>
      </c>
      <c r="D4812" t="s">
        <v>45</v>
      </c>
      <c r="E4812" t="str">
        <f t="shared" si="75"/>
        <v>神奈川県横浜市鶴見区生麦</v>
      </c>
    </row>
    <row r="4813" spans="1:5">
      <c r="A4813">
        <v>2300053</v>
      </c>
      <c r="B4813" t="s">
        <v>5</v>
      </c>
      <c r="C4813" t="s">
        <v>6</v>
      </c>
      <c r="D4813" t="s">
        <v>36</v>
      </c>
      <c r="E4813" t="str">
        <f t="shared" si="75"/>
        <v>神奈川県横浜市鶴見区大黒町</v>
      </c>
    </row>
    <row r="4814" spans="1:5">
      <c r="A4814">
        <v>2300054</v>
      </c>
      <c r="B4814" t="s">
        <v>5</v>
      </c>
      <c r="C4814" t="s">
        <v>6</v>
      </c>
      <c r="D4814" t="s">
        <v>37</v>
      </c>
      <c r="E4814" t="str">
        <f t="shared" si="75"/>
        <v>神奈川県横浜市鶴見区大黒ふ頭</v>
      </c>
    </row>
    <row r="4815" spans="1:5">
      <c r="A4815">
        <v>2300055</v>
      </c>
      <c r="B4815" t="s">
        <v>5</v>
      </c>
      <c r="C4815" t="s">
        <v>6</v>
      </c>
      <c r="D4815" t="s">
        <v>18</v>
      </c>
      <c r="E4815" t="str">
        <f t="shared" si="75"/>
        <v>神奈川県横浜市鶴見区扇島</v>
      </c>
    </row>
    <row r="4816" spans="1:5">
      <c r="A4816">
        <v>2300061</v>
      </c>
      <c r="B4816" t="s">
        <v>5</v>
      </c>
      <c r="C4816" t="s">
        <v>6</v>
      </c>
      <c r="D4816" t="s">
        <v>39</v>
      </c>
      <c r="E4816" t="str">
        <f t="shared" si="75"/>
        <v>神奈川県横浜市鶴見区佃野町</v>
      </c>
    </row>
    <row r="4817" spans="1:5">
      <c r="A4817">
        <v>2300062</v>
      </c>
      <c r="B4817" t="s">
        <v>5</v>
      </c>
      <c r="C4817" t="s">
        <v>6</v>
      </c>
      <c r="D4817" t="s">
        <v>43</v>
      </c>
      <c r="E4817" t="str">
        <f t="shared" si="75"/>
        <v>神奈川県横浜市鶴見区豊岡町</v>
      </c>
    </row>
    <row r="4818" spans="1:5">
      <c r="A4818">
        <v>2300063</v>
      </c>
      <c r="B4818" t="s">
        <v>5</v>
      </c>
      <c r="C4818" t="s">
        <v>6</v>
      </c>
      <c r="D4818" t="s">
        <v>40</v>
      </c>
      <c r="E4818" t="str">
        <f t="shared" si="75"/>
        <v>神奈川県横浜市鶴見区鶴見</v>
      </c>
    </row>
    <row r="4819" spans="1:5">
      <c r="A4819">
        <v>2300071</v>
      </c>
      <c r="B4819" t="s">
        <v>5</v>
      </c>
      <c r="C4819" t="s">
        <v>6</v>
      </c>
      <c r="D4819" t="s">
        <v>26</v>
      </c>
      <c r="E4819" t="str">
        <f t="shared" si="75"/>
        <v>神奈川県横浜市鶴見区駒岡</v>
      </c>
    </row>
    <row r="4820" spans="1:5">
      <c r="A4820">
        <v>2300072</v>
      </c>
      <c r="B4820" t="s">
        <v>5</v>
      </c>
      <c r="C4820" t="s">
        <v>6</v>
      </c>
      <c r="D4820" t="s">
        <v>20</v>
      </c>
      <c r="E4820" t="str">
        <f t="shared" si="75"/>
        <v>神奈川県横浜市鶴見区梶山</v>
      </c>
    </row>
    <row r="4821" spans="1:5">
      <c r="A4821">
        <v>2300073</v>
      </c>
      <c r="B4821" t="s">
        <v>5</v>
      </c>
      <c r="C4821" t="s">
        <v>6</v>
      </c>
      <c r="D4821" t="s">
        <v>29</v>
      </c>
      <c r="E4821" t="str">
        <f t="shared" si="75"/>
        <v>神奈川県横浜市鶴見区獅子ケ谷</v>
      </c>
    </row>
    <row r="4822" spans="1:5">
      <c r="A4822">
        <v>2300074</v>
      </c>
      <c r="B4822" t="s">
        <v>5</v>
      </c>
      <c r="C4822" t="s">
        <v>6</v>
      </c>
      <c r="D4822" t="s">
        <v>25</v>
      </c>
      <c r="E4822" t="str">
        <f t="shared" si="75"/>
        <v>神奈川県横浜市鶴見区北寺尾</v>
      </c>
    </row>
    <row r="4823" spans="1:5">
      <c r="A4823">
        <v>2300075</v>
      </c>
      <c r="B4823" t="s">
        <v>5</v>
      </c>
      <c r="C4823" t="s">
        <v>6</v>
      </c>
      <c r="D4823" t="s">
        <v>22</v>
      </c>
      <c r="E4823" t="str">
        <f t="shared" si="75"/>
        <v>神奈川県横浜市鶴見区上の宮</v>
      </c>
    </row>
    <row r="4824" spans="1:5">
      <c r="A4824">
        <v>2300076</v>
      </c>
      <c r="B4824" t="s">
        <v>5</v>
      </c>
      <c r="C4824" t="s">
        <v>6</v>
      </c>
      <c r="D4824" t="s">
        <v>46</v>
      </c>
      <c r="E4824" t="str">
        <f t="shared" si="75"/>
        <v>神奈川県横浜市鶴見区馬場</v>
      </c>
    </row>
    <row r="4825" spans="1:5">
      <c r="A4825">
        <v>2300077</v>
      </c>
      <c r="B4825" t="s">
        <v>5</v>
      </c>
      <c r="C4825" t="s">
        <v>6</v>
      </c>
      <c r="D4825" t="s">
        <v>48</v>
      </c>
      <c r="E4825" t="str">
        <f t="shared" si="75"/>
        <v>神奈川県横浜市鶴見区東寺尾</v>
      </c>
    </row>
    <row r="4826" spans="1:5">
      <c r="A4826">
        <v>2300078</v>
      </c>
      <c r="B4826" t="s">
        <v>5</v>
      </c>
      <c r="C4826" t="s">
        <v>6</v>
      </c>
      <c r="D4826" t="s">
        <v>24</v>
      </c>
      <c r="E4826" t="str">
        <f t="shared" si="75"/>
        <v>神奈川県横浜市鶴見区岸谷</v>
      </c>
    </row>
    <row r="4827" spans="1:5">
      <c r="A4827">
        <v>2310000</v>
      </c>
      <c r="B4827" t="s">
        <v>5</v>
      </c>
      <c r="C4827" t="s">
        <v>328</v>
      </c>
      <c r="D4827" t="s">
        <v>7</v>
      </c>
      <c r="E4827" t="str">
        <f t="shared" si="75"/>
        <v>神奈川県横浜市中区</v>
      </c>
    </row>
    <row r="4828" spans="1:5">
      <c r="A4828">
        <v>2310001</v>
      </c>
      <c r="B4828" t="s">
        <v>5</v>
      </c>
      <c r="C4828" t="s">
        <v>328</v>
      </c>
      <c r="D4828" t="s">
        <v>353</v>
      </c>
      <c r="E4828" t="str">
        <f t="shared" si="75"/>
        <v>神奈川県横浜市中区新港</v>
      </c>
    </row>
    <row r="4829" spans="1:5">
      <c r="A4829">
        <v>2310002</v>
      </c>
      <c r="B4829" t="s">
        <v>5</v>
      </c>
      <c r="C4829" t="s">
        <v>328</v>
      </c>
      <c r="D4829" t="s">
        <v>343</v>
      </c>
      <c r="E4829" t="str">
        <f t="shared" si="75"/>
        <v>神奈川県横浜市中区海岸通</v>
      </c>
    </row>
    <row r="4830" spans="1:5">
      <c r="A4830">
        <v>2310003</v>
      </c>
      <c r="B4830" t="s">
        <v>5</v>
      </c>
      <c r="C4830" t="s">
        <v>328</v>
      </c>
      <c r="D4830" t="s">
        <v>347</v>
      </c>
      <c r="E4830" t="str">
        <f t="shared" si="75"/>
        <v>神奈川県横浜市中区北仲通</v>
      </c>
    </row>
    <row r="4831" spans="1:5">
      <c r="A4831">
        <v>2310004</v>
      </c>
      <c r="B4831" t="s">
        <v>5</v>
      </c>
      <c r="C4831" t="s">
        <v>328</v>
      </c>
      <c r="D4831" t="s">
        <v>418</v>
      </c>
      <c r="E4831" t="str">
        <f t="shared" si="75"/>
        <v>神奈川県横浜市中区元浜町</v>
      </c>
    </row>
    <row r="4832" spans="1:5">
      <c r="A4832">
        <v>2310005</v>
      </c>
      <c r="B4832" t="s">
        <v>5</v>
      </c>
      <c r="C4832" t="s">
        <v>328</v>
      </c>
      <c r="D4832" t="s">
        <v>393</v>
      </c>
      <c r="E4832" t="str">
        <f t="shared" si="75"/>
        <v>神奈川県横浜市中区本町</v>
      </c>
    </row>
    <row r="4833" spans="1:5">
      <c r="A4833">
        <v>2310006</v>
      </c>
      <c r="B4833" t="s">
        <v>5</v>
      </c>
      <c r="C4833" t="s">
        <v>328</v>
      </c>
      <c r="D4833" t="s">
        <v>411</v>
      </c>
      <c r="E4833" t="str">
        <f t="shared" si="75"/>
        <v>神奈川県横浜市中区南仲通</v>
      </c>
    </row>
    <row r="4834" spans="1:5">
      <c r="A4834">
        <v>2310007</v>
      </c>
      <c r="B4834" t="s">
        <v>5</v>
      </c>
      <c r="C4834" t="s">
        <v>328</v>
      </c>
      <c r="D4834" t="s">
        <v>390</v>
      </c>
      <c r="E4834" t="str">
        <f t="shared" si="75"/>
        <v>神奈川県横浜市中区弁天通</v>
      </c>
    </row>
    <row r="4835" spans="1:5">
      <c r="A4835">
        <v>2310011</v>
      </c>
      <c r="B4835" t="s">
        <v>5</v>
      </c>
      <c r="C4835" t="s">
        <v>328</v>
      </c>
      <c r="D4835" t="s">
        <v>339</v>
      </c>
      <c r="E4835" t="str">
        <f t="shared" si="75"/>
        <v>神奈川県横浜市中区太田町</v>
      </c>
    </row>
    <row r="4836" spans="1:5">
      <c r="A4836">
        <v>2310012</v>
      </c>
      <c r="B4836" t="s">
        <v>5</v>
      </c>
      <c r="C4836" t="s">
        <v>328</v>
      </c>
      <c r="D4836" t="s">
        <v>329</v>
      </c>
      <c r="E4836" t="str">
        <f t="shared" si="75"/>
        <v>神奈川県横浜市中区相生町</v>
      </c>
    </row>
    <row r="4837" spans="1:5">
      <c r="A4837">
        <v>2310013</v>
      </c>
      <c r="B4837" t="s">
        <v>5</v>
      </c>
      <c r="C4837" t="s">
        <v>328</v>
      </c>
      <c r="D4837" t="s">
        <v>356</v>
      </c>
      <c r="E4837" t="str">
        <f t="shared" si="75"/>
        <v>神奈川県横浜市中区住吉町</v>
      </c>
    </row>
    <row r="4838" spans="1:5">
      <c r="A4838">
        <v>2310014</v>
      </c>
      <c r="B4838" t="s">
        <v>5</v>
      </c>
      <c r="C4838" t="s">
        <v>328</v>
      </c>
      <c r="D4838" t="s">
        <v>367</v>
      </c>
      <c r="E4838" t="str">
        <f t="shared" si="75"/>
        <v>神奈川県横浜市中区常盤町</v>
      </c>
    </row>
    <row r="4839" spans="1:5">
      <c r="A4839">
        <v>2310015</v>
      </c>
      <c r="B4839" t="s">
        <v>5</v>
      </c>
      <c r="C4839" t="s">
        <v>328</v>
      </c>
      <c r="D4839" t="s">
        <v>342</v>
      </c>
      <c r="E4839" t="str">
        <f t="shared" si="75"/>
        <v>神奈川県横浜市中区尾上町</v>
      </c>
    </row>
    <row r="4840" spans="1:5">
      <c r="A4840">
        <v>2310016</v>
      </c>
      <c r="B4840" t="s">
        <v>5</v>
      </c>
      <c r="C4840" t="s">
        <v>328</v>
      </c>
      <c r="D4840" t="s">
        <v>407</v>
      </c>
      <c r="E4840" t="str">
        <f t="shared" si="75"/>
        <v>神奈川県横浜市中区真砂町</v>
      </c>
    </row>
    <row r="4841" spans="1:5">
      <c r="A4841">
        <v>2310017</v>
      </c>
      <c r="B4841" t="s">
        <v>5</v>
      </c>
      <c r="C4841" t="s">
        <v>328</v>
      </c>
      <c r="D4841" t="s">
        <v>410</v>
      </c>
      <c r="E4841" t="str">
        <f t="shared" si="75"/>
        <v>神奈川県横浜市中区港町</v>
      </c>
    </row>
    <row r="4842" spans="1:5">
      <c r="A4842">
        <v>2310021</v>
      </c>
      <c r="B4842" t="s">
        <v>5</v>
      </c>
      <c r="C4842" t="s">
        <v>328</v>
      </c>
      <c r="D4842" t="s">
        <v>373</v>
      </c>
      <c r="E4842" t="str">
        <f t="shared" si="75"/>
        <v>神奈川県横浜市中区日本大通</v>
      </c>
    </row>
    <row r="4843" spans="1:5">
      <c r="A4843">
        <v>2310022</v>
      </c>
      <c r="B4843" t="s">
        <v>5</v>
      </c>
      <c r="C4843" t="s">
        <v>328</v>
      </c>
      <c r="D4843" t="s">
        <v>428</v>
      </c>
      <c r="E4843" t="str">
        <f t="shared" si="75"/>
        <v>神奈川県横浜市中区横浜公園</v>
      </c>
    </row>
    <row r="4844" spans="1:5">
      <c r="A4844">
        <v>2310023</v>
      </c>
      <c r="B4844" t="s">
        <v>5</v>
      </c>
      <c r="C4844" t="s">
        <v>328</v>
      </c>
      <c r="D4844" t="s">
        <v>421</v>
      </c>
      <c r="E4844" t="str">
        <f t="shared" si="75"/>
        <v>神奈川県横浜市中区山下町</v>
      </c>
    </row>
    <row r="4845" spans="1:5">
      <c r="A4845">
        <v>2310024</v>
      </c>
      <c r="B4845" t="s">
        <v>5</v>
      </c>
      <c r="C4845" t="s">
        <v>328</v>
      </c>
      <c r="D4845" t="s">
        <v>430</v>
      </c>
      <c r="E4845" t="str">
        <f t="shared" si="75"/>
        <v>神奈川県横浜市中区吉浜町</v>
      </c>
    </row>
    <row r="4846" spans="1:5">
      <c r="A4846">
        <v>2310025</v>
      </c>
      <c r="B4846" t="s">
        <v>5</v>
      </c>
      <c r="C4846" t="s">
        <v>328</v>
      </c>
      <c r="D4846" t="s">
        <v>408</v>
      </c>
      <c r="E4846" t="str">
        <f t="shared" si="75"/>
        <v>神奈川県横浜市中区松影町</v>
      </c>
    </row>
    <row r="4847" spans="1:5">
      <c r="A4847">
        <v>2310026</v>
      </c>
      <c r="B4847" t="s">
        <v>5</v>
      </c>
      <c r="C4847" t="s">
        <v>328</v>
      </c>
      <c r="D4847" t="s">
        <v>349</v>
      </c>
      <c r="E4847" t="str">
        <f t="shared" si="75"/>
        <v>神奈川県横浜市中区寿町</v>
      </c>
    </row>
    <row r="4848" spans="1:5">
      <c r="A4848">
        <v>2310027</v>
      </c>
      <c r="B4848" t="s">
        <v>5</v>
      </c>
      <c r="C4848" t="s">
        <v>328</v>
      </c>
      <c r="D4848" t="s">
        <v>337</v>
      </c>
      <c r="E4848" t="str">
        <f t="shared" si="75"/>
        <v>神奈川県横浜市中区扇町</v>
      </c>
    </row>
    <row r="4849" spans="1:5">
      <c r="A4849">
        <v>2310028</v>
      </c>
      <c r="B4849" t="s">
        <v>5</v>
      </c>
      <c r="C4849" t="s">
        <v>328</v>
      </c>
      <c r="D4849" t="s">
        <v>341</v>
      </c>
      <c r="E4849" t="str">
        <f t="shared" si="75"/>
        <v>神奈川県横浜市中区翁町</v>
      </c>
    </row>
    <row r="4850" spans="1:5">
      <c r="A4850">
        <v>2310031</v>
      </c>
      <c r="B4850" t="s">
        <v>5</v>
      </c>
      <c r="C4850" t="s">
        <v>328</v>
      </c>
      <c r="D4850" t="s">
        <v>383</v>
      </c>
      <c r="E4850" t="str">
        <f t="shared" si="75"/>
        <v>神奈川県横浜市中区万代町</v>
      </c>
    </row>
    <row r="4851" spans="1:5">
      <c r="A4851">
        <v>2310032</v>
      </c>
      <c r="B4851" t="s">
        <v>5</v>
      </c>
      <c r="C4851" t="s">
        <v>328</v>
      </c>
      <c r="D4851" t="s">
        <v>389</v>
      </c>
      <c r="E4851" t="str">
        <f t="shared" si="75"/>
        <v>神奈川県横浜市中区不老町</v>
      </c>
    </row>
    <row r="4852" spans="1:5">
      <c r="A4852">
        <v>2310033</v>
      </c>
      <c r="B4852" t="s">
        <v>5</v>
      </c>
      <c r="C4852" t="s">
        <v>328</v>
      </c>
      <c r="D4852" t="s">
        <v>363</v>
      </c>
      <c r="E4852" t="str">
        <f t="shared" si="75"/>
        <v>神奈川県横浜市中区長者町</v>
      </c>
    </row>
    <row r="4853" spans="1:5">
      <c r="A4853">
        <v>2310034</v>
      </c>
      <c r="B4853" t="s">
        <v>5</v>
      </c>
      <c r="C4853" t="s">
        <v>328</v>
      </c>
      <c r="D4853" t="s">
        <v>416</v>
      </c>
      <c r="E4853" t="str">
        <f t="shared" si="75"/>
        <v>神奈川県横浜市中区三吉町</v>
      </c>
    </row>
    <row r="4854" spans="1:5">
      <c r="A4854">
        <v>2310035</v>
      </c>
      <c r="B4854" t="s">
        <v>5</v>
      </c>
      <c r="C4854" t="s">
        <v>328</v>
      </c>
      <c r="D4854" t="s">
        <v>361</v>
      </c>
      <c r="E4854" t="str">
        <f t="shared" si="75"/>
        <v>神奈川県横浜市中区千歳町</v>
      </c>
    </row>
    <row r="4855" spans="1:5">
      <c r="A4855">
        <v>2310036</v>
      </c>
      <c r="B4855" t="s">
        <v>5</v>
      </c>
      <c r="C4855" t="s">
        <v>328</v>
      </c>
      <c r="D4855" t="s">
        <v>422</v>
      </c>
      <c r="E4855" t="str">
        <f t="shared" si="75"/>
        <v>神奈川県横浜市中区山田町</v>
      </c>
    </row>
    <row r="4856" spans="1:5">
      <c r="A4856">
        <v>2310037</v>
      </c>
      <c r="B4856" t="s">
        <v>5</v>
      </c>
      <c r="C4856" t="s">
        <v>328</v>
      </c>
      <c r="D4856" t="s">
        <v>388</v>
      </c>
      <c r="E4856" t="str">
        <f t="shared" si="75"/>
        <v>神奈川県横浜市中区富士見町</v>
      </c>
    </row>
    <row r="4857" spans="1:5">
      <c r="A4857">
        <v>2310038</v>
      </c>
      <c r="B4857" t="s">
        <v>5</v>
      </c>
      <c r="C4857" t="s">
        <v>328</v>
      </c>
      <c r="D4857" t="s">
        <v>425</v>
      </c>
      <c r="E4857" t="str">
        <f t="shared" si="75"/>
        <v>神奈川県横浜市中区山吹町</v>
      </c>
    </row>
    <row r="4858" spans="1:5">
      <c r="A4858">
        <v>2310041</v>
      </c>
      <c r="B4858" t="s">
        <v>5</v>
      </c>
      <c r="C4858" t="s">
        <v>328</v>
      </c>
      <c r="D4858" t="s">
        <v>429</v>
      </c>
      <c r="E4858" t="str">
        <f t="shared" si="75"/>
        <v>神奈川県横浜市中区吉田町</v>
      </c>
    </row>
    <row r="4859" spans="1:5">
      <c r="A4859">
        <v>2310042</v>
      </c>
      <c r="B4859" t="s">
        <v>5</v>
      </c>
      <c r="C4859" t="s">
        <v>328</v>
      </c>
      <c r="D4859" t="s">
        <v>387</v>
      </c>
      <c r="E4859" t="str">
        <f t="shared" si="75"/>
        <v>神奈川県横浜市中区福富町西通</v>
      </c>
    </row>
    <row r="4860" spans="1:5">
      <c r="A4860">
        <v>2310043</v>
      </c>
      <c r="B4860" t="s">
        <v>5</v>
      </c>
      <c r="C4860" t="s">
        <v>328</v>
      </c>
      <c r="D4860" t="s">
        <v>385</v>
      </c>
      <c r="E4860" t="str">
        <f t="shared" si="75"/>
        <v>神奈川県横浜市中区福富町仲通</v>
      </c>
    </row>
    <row r="4861" spans="1:5">
      <c r="A4861">
        <v>2310044</v>
      </c>
      <c r="B4861" t="s">
        <v>5</v>
      </c>
      <c r="C4861" t="s">
        <v>328</v>
      </c>
      <c r="D4861" t="s">
        <v>386</v>
      </c>
      <c r="E4861" t="str">
        <f t="shared" si="75"/>
        <v>神奈川県横浜市中区福富町東通</v>
      </c>
    </row>
    <row r="4862" spans="1:5">
      <c r="A4862">
        <v>2310045</v>
      </c>
      <c r="B4862" t="s">
        <v>5</v>
      </c>
      <c r="C4862" t="s">
        <v>328</v>
      </c>
      <c r="D4862" t="s">
        <v>333</v>
      </c>
      <c r="E4862" t="str">
        <f t="shared" si="75"/>
        <v>神奈川県横浜市中区伊勢佐木町</v>
      </c>
    </row>
    <row r="4863" spans="1:5">
      <c r="A4863">
        <v>2310046</v>
      </c>
      <c r="B4863" t="s">
        <v>5</v>
      </c>
      <c r="C4863" t="s">
        <v>328</v>
      </c>
      <c r="D4863" t="s">
        <v>33</v>
      </c>
      <c r="E4863" t="str">
        <f t="shared" si="75"/>
        <v>神奈川県横浜市中区末広町</v>
      </c>
    </row>
    <row r="4864" spans="1:5">
      <c r="A4864">
        <v>2310047</v>
      </c>
      <c r="B4864" t="s">
        <v>5</v>
      </c>
      <c r="C4864" t="s">
        <v>328</v>
      </c>
      <c r="D4864" t="s">
        <v>379</v>
      </c>
      <c r="E4864" t="str">
        <f t="shared" si="75"/>
        <v>神奈川県横浜市中区羽衣町</v>
      </c>
    </row>
    <row r="4865" spans="1:5">
      <c r="A4865">
        <v>2310048</v>
      </c>
      <c r="B4865" t="s">
        <v>5</v>
      </c>
      <c r="C4865" t="s">
        <v>328</v>
      </c>
      <c r="D4865" t="s">
        <v>391</v>
      </c>
      <c r="E4865" t="str">
        <f t="shared" ref="E4865:E4928" si="76">IF(D4865="以下に掲載がない場合",B4865&amp;C4865,B4865&amp;C4865&amp;D4865)</f>
        <v>神奈川県横浜市中区蓬莱町</v>
      </c>
    </row>
    <row r="4866" spans="1:5">
      <c r="A4866">
        <v>2310051</v>
      </c>
      <c r="B4866" t="s">
        <v>5</v>
      </c>
      <c r="C4866" t="s">
        <v>328</v>
      </c>
      <c r="D4866" t="s">
        <v>139</v>
      </c>
      <c r="E4866" t="str">
        <f t="shared" si="76"/>
        <v>神奈川県横浜市中区赤門町</v>
      </c>
    </row>
    <row r="4867" spans="1:5">
      <c r="A4867">
        <v>2310052</v>
      </c>
      <c r="B4867" t="s">
        <v>5</v>
      </c>
      <c r="C4867" t="s">
        <v>328</v>
      </c>
      <c r="D4867" t="s">
        <v>382</v>
      </c>
      <c r="E4867" t="str">
        <f t="shared" si="76"/>
        <v>神奈川県横浜市中区英町</v>
      </c>
    </row>
    <row r="4868" spans="1:5">
      <c r="A4868">
        <v>2310053</v>
      </c>
      <c r="B4868" t="s">
        <v>5</v>
      </c>
      <c r="C4868" t="s">
        <v>328</v>
      </c>
      <c r="D4868" t="s">
        <v>380</v>
      </c>
      <c r="E4868" t="str">
        <f t="shared" si="76"/>
        <v>神奈川県横浜市中区初音町</v>
      </c>
    </row>
    <row r="4869" spans="1:5">
      <c r="A4869">
        <v>2310054</v>
      </c>
      <c r="B4869" t="s">
        <v>5</v>
      </c>
      <c r="C4869" t="s">
        <v>328</v>
      </c>
      <c r="D4869" t="s">
        <v>348</v>
      </c>
      <c r="E4869" t="str">
        <f t="shared" si="76"/>
        <v>神奈川県横浜市中区黄金町</v>
      </c>
    </row>
    <row r="4870" spans="1:5">
      <c r="A4870">
        <v>2310055</v>
      </c>
      <c r="B4870" t="s">
        <v>5</v>
      </c>
      <c r="C4870" t="s">
        <v>328</v>
      </c>
      <c r="D4870" t="s">
        <v>355</v>
      </c>
      <c r="E4870" t="str">
        <f t="shared" si="76"/>
        <v>神奈川県横浜市中区末吉町</v>
      </c>
    </row>
    <row r="4871" spans="1:5">
      <c r="A4871">
        <v>2310056</v>
      </c>
      <c r="B4871" t="s">
        <v>5</v>
      </c>
      <c r="C4871" t="s">
        <v>328</v>
      </c>
      <c r="D4871" t="s">
        <v>431</v>
      </c>
      <c r="E4871" t="str">
        <f t="shared" si="76"/>
        <v>神奈川県横浜市中区若葉町</v>
      </c>
    </row>
    <row r="4872" spans="1:5">
      <c r="A4872">
        <v>2310057</v>
      </c>
      <c r="B4872" t="s">
        <v>5</v>
      </c>
      <c r="C4872" t="s">
        <v>328</v>
      </c>
      <c r="D4872" t="s">
        <v>330</v>
      </c>
      <c r="E4872" t="str">
        <f t="shared" si="76"/>
        <v>神奈川県横浜市中区曙町</v>
      </c>
    </row>
    <row r="4873" spans="1:5">
      <c r="A4873">
        <v>2310058</v>
      </c>
      <c r="B4873" t="s">
        <v>5</v>
      </c>
      <c r="C4873" t="s">
        <v>328</v>
      </c>
      <c r="D4873" t="s">
        <v>427</v>
      </c>
      <c r="E4873" t="str">
        <f t="shared" si="76"/>
        <v>神奈川県横浜市中区弥生町</v>
      </c>
    </row>
    <row r="4874" spans="1:5">
      <c r="A4874">
        <v>2310061</v>
      </c>
      <c r="B4874" t="s">
        <v>5</v>
      </c>
      <c r="C4874" t="s">
        <v>328</v>
      </c>
      <c r="D4874" t="s">
        <v>336</v>
      </c>
      <c r="E4874" t="str">
        <f t="shared" si="76"/>
        <v>神奈川県横浜市中区内田町</v>
      </c>
    </row>
    <row r="4875" spans="1:5">
      <c r="A4875">
        <v>2310062</v>
      </c>
      <c r="B4875" t="s">
        <v>5</v>
      </c>
      <c r="C4875" t="s">
        <v>328</v>
      </c>
      <c r="D4875" t="s">
        <v>352</v>
      </c>
      <c r="E4875" t="str">
        <f t="shared" si="76"/>
        <v>神奈川県横浜市中区桜木町</v>
      </c>
    </row>
    <row r="4876" spans="1:5">
      <c r="A4876">
        <v>2310063</v>
      </c>
      <c r="B4876" t="s">
        <v>5</v>
      </c>
      <c r="C4876" t="s">
        <v>328</v>
      </c>
      <c r="D4876" t="s">
        <v>381</v>
      </c>
      <c r="E4876" t="str">
        <f t="shared" si="76"/>
        <v>神奈川県横浜市中区花咲町</v>
      </c>
    </row>
    <row r="4877" spans="1:5">
      <c r="A4877">
        <v>2310064</v>
      </c>
      <c r="B4877" t="s">
        <v>5</v>
      </c>
      <c r="C4877" t="s">
        <v>328</v>
      </c>
      <c r="D4877" t="s">
        <v>378</v>
      </c>
      <c r="E4877" t="str">
        <f t="shared" si="76"/>
        <v>神奈川県横浜市中区野毛町</v>
      </c>
    </row>
    <row r="4878" spans="1:5">
      <c r="A4878">
        <v>2310065</v>
      </c>
      <c r="B4878" t="s">
        <v>5</v>
      </c>
      <c r="C4878" t="s">
        <v>328</v>
      </c>
      <c r="D4878" t="s">
        <v>414</v>
      </c>
      <c r="E4878" t="str">
        <f t="shared" si="76"/>
        <v>神奈川県横浜市中区宮川町</v>
      </c>
    </row>
    <row r="4879" spans="1:5">
      <c r="A4879">
        <v>2310066</v>
      </c>
      <c r="B4879" t="s">
        <v>5</v>
      </c>
      <c r="C4879" t="s">
        <v>328</v>
      </c>
      <c r="D4879" t="s">
        <v>384</v>
      </c>
      <c r="E4879" t="str">
        <f t="shared" si="76"/>
        <v>神奈川県横浜市中区日ノ出町</v>
      </c>
    </row>
    <row r="4880" spans="1:5">
      <c r="A4880">
        <v>2310801</v>
      </c>
      <c r="B4880" t="s">
        <v>5</v>
      </c>
      <c r="C4880" t="s">
        <v>328</v>
      </c>
      <c r="D4880" t="s">
        <v>354</v>
      </c>
      <c r="E4880" t="str">
        <f t="shared" si="76"/>
        <v>神奈川県横浜市中区新山下</v>
      </c>
    </row>
    <row r="4881" spans="1:5">
      <c r="A4881">
        <v>2310802</v>
      </c>
      <c r="B4881" t="s">
        <v>5</v>
      </c>
      <c r="C4881" t="s">
        <v>328</v>
      </c>
      <c r="D4881" t="s">
        <v>350</v>
      </c>
      <c r="E4881" t="str">
        <f t="shared" si="76"/>
        <v>神奈川県横浜市中区小港町</v>
      </c>
    </row>
    <row r="4882" spans="1:5">
      <c r="A4882">
        <v>2310803</v>
      </c>
      <c r="B4882" t="s">
        <v>5</v>
      </c>
      <c r="C4882" t="s">
        <v>328</v>
      </c>
      <c r="D4882" t="s">
        <v>397</v>
      </c>
      <c r="E4882" t="str">
        <f t="shared" si="76"/>
        <v>神奈川県横浜市中区本牧十二天</v>
      </c>
    </row>
    <row r="4883" spans="1:5">
      <c r="A4883">
        <v>2310804</v>
      </c>
      <c r="B4883" t="s">
        <v>5</v>
      </c>
      <c r="C4883" t="s">
        <v>328</v>
      </c>
      <c r="D4883" t="s">
        <v>403</v>
      </c>
      <c r="E4883" t="str">
        <f t="shared" si="76"/>
        <v>神奈川県横浜市中区本牧宮原</v>
      </c>
    </row>
    <row r="4884" spans="1:5">
      <c r="A4884">
        <v>2310805</v>
      </c>
      <c r="B4884" t="s">
        <v>5</v>
      </c>
      <c r="C4884" t="s">
        <v>328</v>
      </c>
      <c r="D4884" t="s">
        <v>432</v>
      </c>
      <c r="E4884" t="str">
        <f t="shared" si="76"/>
        <v>神奈川県横浜市中区和田山</v>
      </c>
    </row>
    <row r="4885" spans="1:5">
      <c r="A4885">
        <v>2310806</v>
      </c>
      <c r="B4885" t="s">
        <v>5</v>
      </c>
      <c r="C4885" t="s">
        <v>328</v>
      </c>
      <c r="D4885" t="s">
        <v>406</v>
      </c>
      <c r="E4885" t="str">
        <f t="shared" si="76"/>
        <v>神奈川県横浜市中区本牧町</v>
      </c>
    </row>
    <row r="4886" spans="1:5">
      <c r="A4886">
        <v>2310811</v>
      </c>
      <c r="B4886" t="s">
        <v>5</v>
      </c>
      <c r="C4886" t="s">
        <v>328</v>
      </c>
      <c r="D4886" t="s">
        <v>399</v>
      </c>
      <c r="E4886" t="str">
        <f t="shared" si="76"/>
        <v>神奈川県横浜市中区本牧ふ頭</v>
      </c>
    </row>
    <row r="4887" spans="1:5">
      <c r="A4887">
        <v>2310812</v>
      </c>
      <c r="B4887" t="s">
        <v>5</v>
      </c>
      <c r="C4887" t="s">
        <v>328</v>
      </c>
      <c r="D4887" t="s">
        <v>370</v>
      </c>
      <c r="E4887" t="str">
        <f t="shared" si="76"/>
        <v>神奈川県横浜市中区錦町</v>
      </c>
    </row>
    <row r="4888" spans="1:5">
      <c r="A4888">
        <v>2310813</v>
      </c>
      <c r="B4888" t="s">
        <v>5</v>
      </c>
      <c r="C4888" t="s">
        <v>328</v>
      </c>
      <c r="D4888" t="s">
        <v>345</v>
      </c>
      <c r="E4888" t="str">
        <f t="shared" si="76"/>
        <v>神奈川県横浜市中区かもめ町</v>
      </c>
    </row>
    <row r="4889" spans="1:5">
      <c r="A4889">
        <v>2310814</v>
      </c>
      <c r="B4889" t="s">
        <v>5</v>
      </c>
      <c r="C4889" t="s">
        <v>328</v>
      </c>
      <c r="D4889" t="s">
        <v>368</v>
      </c>
      <c r="E4889" t="str">
        <f t="shared" si="76"/>
        <v>神奈川県横浜市中区豊浦町</v>
      </c>
    </row>
    <row r="4890" spans="1:5">
      <c r="A4890">
        <v>2310815</v>
      </c>
      <c r="B4890" t="s">
        <v>5</v>
      </c>
      <c r="C4890" t="s">
        <v>328</v>
      </c>
      <c r="D4890" t="s">
        <v>362</v>
      </c>
      <c r="E4890" t="str">
        <f t="shared" si="76"/>
        <v>神奈川県横浜市中区千鳥町</v>
      </c>
    </row>
    <row r="4891" spans="1:5">
      <c r="A4891">
        <v>2310816</v>
      </c>
      <c r="B4891" t="s">
        <v>5</v>
      </c>
      <c r="C4891" t="s">
        <v>328</v>
      </c>
      <c r="D4891" t="s">
        <v>412</v>
      </c>
      <c r="E4891" t="str">
        <f t="shared" si="76"/>
        <v>神奈川県横浜市中区南本牧</v>
      </c>
    </row>
    <row r="4892" spans="1:5">
      <c r="A4892">
        <v>2310821</v>
      </c>
      <c r="B4892" t="s">
        <v>5</v>
      </c>
      <c r="C4892" t="s">
        <v>328</v>
      </c>
      <c r="D4892" t="s">
        <v>398</v>
      </c>
      <c r="E4892" t="str">
        <f t="shared" si="76"/>
        <v>神奈川県横浜市中区本牧原</v>
      </c>
    </row>
    <row r="4893" spans="1:5">
      <c r="A4893">
        <v>2310822</v>
      </c>
      <c r="B4893" t="s">
        <v>5</v>
      </c>
      <c r="C4893" t="s">
        <v>328</v>
      </c>
      <c r="D4893" t="s">
        <v>404</v>
      </c>
      <c r="E4893" t="str">
        <f t="shared" si="76"/>
        <v>神奈川県横浜市中区本牧元町</v>
      </c>
    </row>
    <row r="4894" spans="1:5">
      <c r="A4894">
        <v>2310823</v>
      </c>
      <c r="B4894" t="s">
        <v>5</v>
      </c>
      <c r="C4894" t="s">
        <v>328</v>
      </c>
      <c r="D4894" t="s">
        <v>395</v>
      </c>
      <c r="E4894" t="str">
        <f t="shared" si="76"/>
        <v>神奈川県横浜市中区本牧大里町</v>
      </c>
    </row>
    <row r="4895" spans="1:5">
      <c r="A4895">
        <v>2310824</v>
      </c>
      <c r="B4895" t="s">
        <v>5</v>
      </c>
      <c r="C4895" t="s">
        <v>328</v>
      </c>
      <c r="D4895" t="s">
        <v>396</v>
      </c>
      <c r="E4895" t="str">
        <f t="shared" si="76"/>
        <v>神奈川県横浜市中区本牧三之谷</v>
      </c>
    </row>
    <row r="4896" spans="1:5">
      <c r="A4896">
        <v>2310825</v>
      </c>
      <c r="B4896" t="s">
        <v>5</v>
      </c>
      <c r="C4896" t="s">
        <v>328</v>
      </c>
      <c r="D4896" t="s">
        <v>400</v>
      </c>
      <c r="E4896" t="str">
        <f t="shared" si="76"/>
        <v>神奈川県横浜市中区本牧間門</v>
      </c>
    </row>
    <row r="4897" spans="1:5">
      <c r="A4897">
        <v>2310826</v>
      </c>
      <c r="B4897" t="s">
        <v>5</v>
      </c>
      <c r="C4897" t="s">
        <v>328</v>
      </c>
      <c r="D4897" t="s">
        <v>394</v>
      </c>
      <c r="E4897" t="str">
        <f t="shared" si="76"/>
        <v>神奈川県横浜市中区本牧荒井</v>
      </c>
    </row>
    <row r="4898" spans="1:5">
      <c r="A4898">
        <v>2310827</v>
      </c>
      <c r="B4898" t="s">
        <v>5</v>
      </c>
      <c r="C4898" t="s">
        <v>328</v>
      </c>
      <c r="D4898" t="s">
        <v>405</v>
      </c>
      <c r="E4898" t="str">
        <f t="shared" si="76"/>
        <v>神奈川県横浜市中区本牧和田</v>
      </c>
    </row>
    <row r="4899" spans="1:5">
      <c r="A4899">
        <v>2310831</v>
      </c>
      <c r="B4899" t="s">
        <v>5</v>
      </c>
      <c r="C4899" t="s">
        <v>328</v>
      </c>
      <c r="D4899" t="s">
        <v>420</v>
      </c>
      <c r="E4899" t="str">
        <f t="shared" si="76"/>
        <v>神奈川県横浜市中区矢口台</v>
      </c>
    </row>
    <row r="4900" spans="1:5">
      <c r="A4900">
        <v>2310832</v>
      </c>
      <c r="B4900" t="s">
        <v>5</v>
      </c>
      <c r="C4900" t="s">
        <v>328</v>
      </c>
      <c r="D4900" t="s">
        <v>402</v>
      </c>
      <c r="E4900" t="str">
        <f t="shared" si="76"/>
        <v>神奈川県横浜市中区本牧緑ケ丘</v>
      </c>
    </row>
    <row r="4901" spans="1:5">
      <c r="A4901">
        <v>2310833</v>
      </c>
      <c r="B4901" t="s">
        <v>5</v>
      </c>
      <c r="C4901" t="s">
        <v>328</v>
      </c>
      <c r="D4901" t="s">
        <v>401</v>
      </c>
      <c r="E4901" t="str">
        <f t="shared" si="76"/>
        <v>神奈川県横浜市中区本牧満坂</v>
      </c>
    </row>
    <row r="4902" spans="1:5">
      <c r="A4902">
        <v>2310834</v>
      </c>
      <c r="B4902" t="s">
        <v>5</v>
      </c>
      <c r="C4902" t="s">
        <v>328</v>
      </c>
      <c r="D4902" t="s">
        <v>331</v>
      </c>
      <c r="E4902" t="str">
        <f t="shared" si="76"/>
        <v>神奈川県横浜市中区池袋</v>
      </c>
    </row>
    <row r="4903" spans="1:5">
      <c r="A4903">
        <v>2310835</v>
      </c>
      <c r="B4903" t="s">
        <v>5</v>
      </c>
      <c r="C4903" t="s">
        <v>328</v>
      </c>
      <c r="D4903" t="s">
        <v>375</v>
      </c>
      <c r="E4903" t="str">
        <f t="shared" si="76"/>
        <v>神奈川県横浜市中区根岸加曽台</v>
      </c>
    </row>
    <row r="4904" spans="1:5">
      <c r="A4904">
        <v>2310836</v>
      </c>
      <c r="B4904" t="s">
        <v>5</v>
      </c>
      <c r="C4904" t="s">
        <v>328</v>
      </c>
      <c r="D4904" t="s">
        <v>377</v>
      </c>
      <c r="E4904" t="str">
        <f t="shared" si="76"/>
        <v>神奈川県横浜市中区根岸町</v>
      </c>
    </row>
    <row r="4905" spans="1:5">
      <c r="A4905">
        <v>2310837</v>
      </c>
      <c r="B4905" t="s">
        <v>5</v>
      </c>
      <c r="C4905" t="s">
        <v>328</v>
      </c>
      <c r="D4905" t="s">
        <v>358</v>
      </c>
      <c r="E4905" t="str">
        <f t="shared" si="76"/>
        <v>神奈川県横浜市中区滝之上</v>
      </c>
    </row>
    <row r="4906" spans="1:5">
      <c r="A4906">
        <v>2310838</v>
      </c>
      <c r="B4906" t="s">
        <v>5</v>
      </c>
      <c r="C4906" t="s">
        <v>328</v>
      </c>
      <c r="D4906" t="s">
        <v>409</v>
      </c>
      <c r="E4906" t="str">
        <f t="shared" si="76"/>
        <v>神奈川県横浜市中区豆口台</v>
      </c>
    </row>
    <row r="4907" spans="1:5">
      <c r="A4907">
        <v>2310839</v>
      </c>
      <c r="B4907" t="s">
        <v>5</v>
      </c>
      <c r="C4907" t="s">
        <v>328</v>
      </c>
      <c r="D4907" t="s">
        <v>369</v>
      </c>
      <c r="E4907" t="str">
        <f t="shared" si="76"/>
        <v>神奈川県横浜市中区仲尾台</v>
      </c>
    </row>
    <row r="4908" spans="1:5">
      <c r="A4908">
        <v>2310841</v>
      </c>
      <c r="B4908" t="s">
        <v>5</v>
      </c>
      <c r="C4908" t="s">
        <v>328</v>
      </c>
      <c r="D4908" t="s">
        <v>415</v>
      </c>
      <c r="E4908" t="str">
        <f t="shared" si="76"/>
        <v>神奈川県横浜市中区妙香寺台</v>
      </c>
    </row>
    <row r="4909" spans="1:5">
      <c r="A4909">
        <v>2310842</v>
      </c>
      <c r="B4909" t="s">
        <v>5</v>
      </c>
      <c r="C4909" t="s">
        <v>328</v>
      </c>
      <c r="D4909" t="s">
        <v>334</v>
      </c>
      <c r="E4909" t="str">
        <f t="shared" si="76"/>
        <v>神奈川県横浜市中区上野町</v>
      </c>
    </row>
    <row r="4910" spans="1:5">
      <c r="A4910">
        <v>2310843</v>
      </c>
      <c r="B4910" t="s">
        <v>5</v>
      </c>
      <c r="C4910" t="s">
        <v>328</v>
      </c>
      <c r="D4910" t="s">
        <v>392</v>
      </c>
      <c r="E4910" t="str">
        <f t="shared" si="76"/>
        <v>神奈川県横浜市中区本郷町</v>
      </c>
    </row>
    <row r="4911" spans="1:5">
      <c r="A4911">
        <v>2310844</v>
      </c>
      <c r="B4911" t="s">
        <v>5</v>
      </c>
      <c r="C4911" t="s">
        <v>328</v>
      </c>
      <c r="D4911" t="s">
        <v>372</v>
      </c>
      <c r="E4911" t="str">
        <f t="shared" si="76"/>
        <v>神奈川県横浜市中区西之谷町</v>
      </c>
    </row>
    <row r="4912" spans="1:5">
      <c r="A4912">
        <v>2310845</v>
      </c>
      <c r="B4912" t="s">
        <v>5</v>
      </c>
      <c r="C4912" t="s">
        <v>328</v>
      </c>
      <c r="D4912" t="s">
        <v>360</v>
      </c>
      <c r="E4912" t="str">
        <f t="shared" si="76"/>
        <v>神奈川県横浜市中区立野</v>
      </c>
    </row>
    <row r="4913" spans="1:5">
      <c r="A4913">
        <v>2310846</v>
      </c>
      <c r="B4913" t="s">
        <v>5</v>
      </c>
      <c r="C4913" t="s">
        <v>328</v>
      </c>
      <c r="D4913" t="s">
        <v>424</v>
      </c>
      <c r="E4913" t="str">
        <f t="shared" si="76"/>
        <v>神奈川県横浜市中区大和町</v>
      </c>
    </row>
    <row r="4914" spans="1:5">
      <c r="A4914">
        <v>2310847</v>
      </c>
      <c r="B4914" t="s">
        <v>5</v>
      </c>
      <c r="C4914" t="s">
        <v>328</v>
      </c>
      <c r="D4914" t="s">
        <v>359</v>
      </c>
      <c r="E4914" t="str">
        <f t="shared" si="76"/>
        <v>神奈川県横浜市中区竹之丸</v>
      </c>
    </row>
    <row r="4915" spans="1:5">
      <c r="A4915">
        <v>2310848</v>
      </c>
      <c r="B4915" t="s">
        <v>5</v>
      </c>
      <c r="C4915" t="s">
        <v>328</v>
      </c>
      <c r="D4915" t="s">
        <v>351</v>
      </c>
      <c r="E4915" t="str">
        <f t="shared" si="76"/>
        <v>神奈川県横浜市中区鷺山</v>
      </c>
    </row>
    <row r="4916" spans="1:5">
      <c r="A4916">
        <v>2310849</v>
      </c>
      <c r="B4916" t="s">
        <v>5</v>
      </c>
      <c r="C4916" t="s">
        <v>328</v>
      </c>
      <c r="D4916" t="s">
        <v>417</v>
      </c>
      <c r="E4916" t="str">
        <f t="shared" si="76"/>
        <v>神奈川県横浜市中区麦田町</v>
      </c>
    </row>
    <row r="4917" spans="1:5">
      <c r="A4917">
        <v>2310851</v>
      </c>
      <c r="B4917" t="s">
        <v>5</v>
      </c>
      <c r="C4917" t="s">
        <v>328</v>
      </c>
      <c r="D4917" t="s">
        <v>426</v>
      </c>
      <c r="E4917" t="str">
        <f t="shared" si="76"/>
        <v>神奈川県横浜市中区山元町</v>
      </c>
    </row>
    <row r="4918" spans="1:5">
      <c r="A4918">
        <v>2310852</v>
      </c>
      <c r="B4918" t="s">
        <v>5</v>
      </c>
      <c r="C4918" t="s">
        <v>328</v>
      </c>
      <c r="D4918" t="s">
        <v>371</v>
      </c>
      <c r="E4918" t="str">
        <f t="shared" si="76"/>
        <v>神奈川県横浜市中区西竹之丸</v>
      </c>
    </row>
    <row r="4919" spans="1:5">
      <c r="A4919">
        <v>2310853</v>
      </c>
      <c r="B4919" t="s">
        <v>5</v>
      </c>
      <c r="C4919" t="s">
        <v>328</v>
      </c>
      <c r="D4919" t="s">
        <v>376</v>
      </c>
      <c r="E4919" t="str">
        <f t="shared" si="76"/>
        <v>神奈川県横浜市中区根岸台</v>
      </c>
    </row>
    <row r="4920" spans="1:5">
      <c r="A4920">
        <v>2310854</v>
      </c>
      <c r="B4920" t="s">
        <v>5</v>
      </c>
      <c r="C4920" t="s">
        <v>328</v>
      </c>
      <c r="D4920" t="s">
        <v>374</v>
      </c>
      <c r="E4920" t="str">
        <f t="shared" si="76"/>
        <v>神奈川県横浜市中区根岸旭台</v>
      </c>
    </row>
    <row r="4921" spans="1:5">
      <c r="A4921">
        <v>2310855</v>
      </c>
      <c r="B4921" t="s">
        <v>5</v>
      </c>
      <c r="C4921" t="s">
        <v>328</v>
      </c>
      <c r="D4921" t="s">
        <v>366</v>
      </c>
      <c r="E4921" t="str">
        <f t="shared" si="76"/>
        <v>神奈川県横浜市中区寺久保</v>
      </c>
    </row>
    <row r="4922" spans="1:5">
      <c r="A4922">
        <v>2310856</v>
      </c>
      <c r="B4922" t="s">
        <v>5</v>
      </c>
      <c r="C4922" t="s">
        <v>328</v>
      </c>
      <c r="D4922" t="s">
        <v>413</v>
      </c>
      <c r="E4922" t="str">
        <f t="shared" si="76"/>
        <v>神奈川県横浜市中区簑沢</v>
      </c>
    </row>
    <row r="4923" spans="1:5">
      <c r="A4923">
        <v>2310857</v>
      </c>
      <c r="B4923" t="s">
        <v>5</v>
      </c>
      <c r="C4923" t="s">
        <v>328</v>
      </c>
      <c r="D4923" t="s">
        <v>365</v>
      </c>
      <c r="E4923" t="str">
        <f t="shared" si="76"/>
        <v>神奈川県横浜市中区塚越</v>
      </c>
    </row>
    <row r="4924" spans="1:5">
      <c r="A4924">
        <v>2310858</v>
      </c>
      <c r="B4924" t="s">
        <v>5</v>
      </c>
      <c r="C4924" t="s">
        <v>328</v>
      </c>
      <c r="D4924" t="s">
        <v>338</v>
      </c>
      <c r="E4924" t="str">
        <f t="shared" si="76"/>
        <v>神奈川県横浜市中区大芝台</v>
      </c>
    </row>
    <row r="4925" spans="1:5">
      <c r="A4925">
        <v>2310859</v>
      </c>
      <c r="B4925" t="s">
        <v>5</v>
      </c>
      <c r="C4925" t="s">
        <v>328</v>
      </c>
      <c r="D4925" t="s">
        <v>340</v>
      </c>
      <c r="E4925" t="str">
        <f t="shared" si="76"/>
        <v>神奈川県横浜市中区大平町</v>
      </c>
    </row>
    <row r="4926" spans="1:5">
      <c r="A4926">
        <v>2310861</v>
      </c>
      <c r="B4926" t="s">
        <v>5</v>
      </c>
      <c r="C4926" t="s">
        <v>328</v>
      </c>
      <c r="D4926" t="s">
        <v>419</v>
      </c>
      <c r="E4926" t="str">
        <f t="shared" si="76"/>
        <v>神奈川県横浜市中区元町</v>
      </c>
    </row>
    <row r="4927" spans="1:5">
      <c r="A4927">
        <v>2310862</v>
      </c>
      <c r="B4927" t="s">
        <v>5</v>
      </c>
      <c r="C4927" t="s">
        <v>328</v>
      </c>
      <c r="D4927" t="s">
        <v>423</v>
      </c>
      <c r="E4927" t="str">
        <f t="shared" si="76"/>
        <v>神奈川県横浜市中区山手町</v>
      </c>
    </row>
    <row r="4928" spans="1:5">
      <c r="A4928">
        <v>2310863</v>
      </c>
      <c r="B4928" t="s">
        <v>5</v>
      </c>
      <c r="C4928" t="s">
        <v>328</v>
      </c>
      <c r="D4928" t="s">
        <v>357</v>
      </c>
      <c r="E4928" t="str">
        <f t="shared" si="76"/>
        <v>神奈川県横浜市中区諏訪町</v>
      </c>
    </row>
    <row r="4929" spans="1:5">
      <c r="A4929">
        <v>2310864</v>
      </c>
      <c r="B4929" t="s">
        <v>5</v>
      </c>
      <c r="C4929" t="s">
        <v>328</v>
      </c>
      <c r="D4929" t="s">
        <v>364</v>
      </c>
      <c r="E4929" t="str">
        <f t="shared" ref="E4929:E4992" si="77">IF(D4929="以下に掲載がない場合",B4929&amp;C4929,B4929&amp;C4929&amp;D4929)</f>
        <v>神奈川県横浜市中区千代崎町</v>
      </c>
    </row>
    <row r="4930" spans="1:5">
      <c r="A4930">
        <v>2310865</v>
      </c>
      <c r="B4930" t="s">
        <v>5</v>
      </c>
      <c r="C4930" t="s">
        <v>328</v>
      </c>
      <c r="D4930" t="s">
        <v>346</v>
      </c>
      <c r="E4930" t="str">
        <f t="shared" si="77"/>
        <v>神奈川県横浜市中区北方町</v>
      </c>
    </row>
    <row r="4931" spans="1:5">
      <c r="A4931">
        <v>2310866</v>
      </c>
      <c r="B4931" t="s">
        <v>5</v>
      </c>
      <c r="C4931" t="s">
        <v>328</v>
      </c>
      <c r="D4931" t="s">
        <v>344</v>
      </c>
      <c r="E4931" t="str">
        <f t="shared" si="77"/>
        <v>神奈川県横浜市中区柏葉</v>
      </c>
    </row>
    <row r="4932" spans="1:5">
      <c r="A4932">
        <v>2310867</v>
      </c>
      <c r="B4932" t="s">
        <v>5</v>
      </c>
      <c r="C4932" t="s">
        <v>328</v>
      </c>
      <c r="D4932" t="s">
        <v>335</v>
      </c>
      <c r="E4932" t="str">
        <f t="shared" si="77"/>
        <v>神奈川県横浜市中区打越</v>
      </c>
    </row>
    <row r="4933" spans="1:5">
      <c r="A4933">
        <v>2310868</v>
      </c>
      <c r="B4933" t="s">
        <v>5</v>
      </c>
      <c r="C4933" t="s">
        <v>328</v>
      </c>
      <c r="D4933" t="s">
        <v>332</v>
      </c>
      <c r="E4933" t="str">
        <f t="shared" si="77"/>
        <v>神奈川県横浜市中区石川町</v>
      </c>
    </row>
    <row r="4934" spans="1:5">
      <c r="A4934">
        <v>2320000</v>
      </c>
      <c r="B4934" t="s">
        <v>5</v>
      </c>
      <c r="C4934" t="s">
        <v>433</v>
      </c>
      <c r="D4934" t="s">
        <v>7</v>
      </c>
      <c r="E4934" t="str">
        <f t="shared" si="77"/>
        <v>神奈川県横浜市南区</v>
      </c>
    </row>
    <row r="4935" spans="1:5">
      <c r="A4935">
        <v>2320001</v>
      </c>
      <c r="B4935" t="s">
        <v>5</v>
      </c>
      <c r="C4935" t="s">
        <v>433</v>
      </c>
      <c r="D4935" t="s">
        <v>471</v>
      </c>
      <c r="E4935" t="str">
        <f t="shared" si="77"/>
        <v>神奈川県横浜市南区伏見町</v>
      </c>
    </row>
    <row r="4936" spans="1:5">
      <c r="A4936">
        <v>2320002</v>
      </c>
      <c r="B4936" t="s">
        <v>5</v>
      </c>
      <c r="C4936" t="s">
        <v>433</v>
      </c>
      <c r="D4936" t="s">
        <v>483</v>
      </c>
      <c r="E4936" t="str">
        <f t="shared" si="77"/>
        <v>神奈川県横浜市南区三春台</v>
      </c>
    </row>
    <row r="4937" spans="1:5">
      <c r="A4937">
        <v>2320003</v>
      </c>
      <c r="B4937" t="s">
        <v>5</v>
      </c>
      <c r="C4937" t="s">
        <v>433</v>
      </c>
      <c r="D4937" t="s">
        <v>466</v>
      </c>
      <c r="E4937" t="str">
        <f t="shared" si="77"/>
        <v>神奈川県横浜市南区西中町</v>
      </c>
    </row>
    <row r="4938" spans="1:5">
      <c r="A4938">
        <v>2320004</v>
      </c>
      <c r="B4938" t="s">
        <v>5</v>
      </c>
      <c r="C4938" t="s">
        <v>433</v>
      </c>
      <c r="D4938" t="s">
        <v>478</v>
      </c>
      <c r="E4938" t="str">
        <f t="shared" si="77"/>
        <v>神奈川県横浜市南区前里町</v>
      </c>
    </row>
    <row r="4939" spans="1:5">
      <c r="A4939">
        <v>2320005</v>
      </c>
      <c r="B4939" t="s">
        <v>5</v>
      </c>
      <c r="C4939" t="s">
        <v>433</v>
      </c>
      <c r="D4939" t="s">
        <v>450</v>
      </c>
      <c r="E4939" t="str">
        <f t="shared" si="77"/>
        <v>神奈川県横浜市南区白金町</v>
      </c>
    </row>
    <row r="4940" spans="1:5">
      <c r="A4940">
        <v>2320006</v>
      </c>
      <c r="B4940" t="s">
        <v>5</v>
      </c>
      <c r="C4940" t="s">
        <v>433</v>
      </c>
      <c r="D4940" t="s">
        <v>481</v>
      </c>
      <c r="E4940" t="str">
        <f t="shared" si="77"/>
        <v>神奈川県横浜市南区南太田</v>
      </c>
    </row>
    <row r="4941" spans="1:5">
      <c r="A4941">
        <v>2320007</v>
      </c>
      <c r="B4941" t="s">
        <v>5</v>
      </c>
      <c r="C4941" t="s">
        <v>433</v>
      </c>
      <c r="D4941" t="s">
        <v>448</v>
      </c>
      <c r="E4941" t="str">
        <f t="shared" si="77"/>
        <v>神奈川県横浜市南区清水ケ丘</v>
      </c>
    </row>
    <row r="4942" spans="1:5">
      <c r="A4942">
        <v>2320008</v>
      </c>
      <c r="B4942" t="s">
        <v>5</v>
      </c>
      <c r="C4942" t="s">
        <v>433</v>
      </c>
      <c r="D4942" t="s">
        <v>442</v>
      </c>
      <c r="E4942" t="str">
        <f t="shared" si="77"/>
        <v>神奈川県横浜市南区庚台</v>
      </c>
    </row>
    <row r="4943" spans="1:5">
      <c r="A4943">
        <v>2320011</v>
      </c>
      <c r="B4943" t="s">
        <v>5</v>
      </c>
      <c r="C4943" t="s">
        <v>433</v>
      </c>
      <c r="D4943" t="s">
        <v>469</v>
      </c>
      <c r="E4943" t="str">
        <f t="shared" si="77"/>
        <v>神奈川県横浜市南区日枝町</v>
      </c>
    </row>
    <row r="4944" spans="1:5">
      <c r="A4944">
        <v>2320012</v>
      </c>
      <c r="B4944" t="s">
        <v>5</v>
      </c>
      <c r="C4944" t="s">
        <v>433</v>
      </c>
      <c r="D4944" t="s">
        <v>482</v>
      </c>
      <c r="E4944" t="str">
        <f t="shared" si="77"/>
        <v>神奈川県横浜市南区南吉田町</v>
      </c>
    </row>
    <row r="4945" spans="1:5">
      <c r="A4945">
        <v>2320013</v>
      </c>
      <c r="B4945" t="s">
        <v>5</v>
      </c>
      <c r="C4945" t="s">
        <v>433</v>
      </c>
      <c r="D4945" t="s">
        <v>446</v>
      </c>
      <c r="E4945" t="str">
        <f t="shared" si="77"/>
        <v>神奈川県横浜市南区山王町</v>
      </c>
    </row>
    <row r="4946" spans="1:5">
      <c r="A4946">
        <v>2320014</v>
      </c>
      <c r="B4946" t="s">
        <v>5</v>
      </c>
      <c r="C4946" t="s">
        <v>433</v>
      </c>
      <c r="D4946" t="s">
        <v>487</v>
      </c>
      <c r="E4946" t="str">
        <f t="shared" si="77"/>
        <v>神奈川県横浜市南区吉野町</v>
      </c>
    </row>
    <row r="4947" spans="1:5">
      <c r="A4947">
        <v>2320015</v>
      </c>
      <c r="B4947" t="s">
        <v>5</v>
      </c>
      <c r="C4947" t="s">
        <v>433</v>
      </c>
      <c r="D4947" t="s">
        <v>444</v>
      </c>
      <c r="E4947" t="str">
        <f t="shared" si="77"/>
        <v>神奈川県横浜市南区共進町</v>
      </c>
    </row>
    <row r="4948" spans="1:5">
      <c r="A4948">
        <v>2320016</v>
      </c>
      <c r="B4948" t="s">
        <v>5</v>
      </c>
      <c r="C4948" t="s">
        <v>433</v>
      </c>
      <c r="D4948" t="s">
        <v>484</v>
      </c>
      <c r="E4948" t="str">
        <f t="shared" si="77"/>
        <v>神奈川県横浜市南区宮元町</v>
      </c>
    </row>
    <row r="4949" spans="1:5">
      <c r="A4949">
        <v>2320017</v>
      </c>
      <c r="B4949" t="s">
        <v>5</v>
      </c>
      <c r="C4949" t="s">
        <v>433</v>
      </c>
      <c r="D4949" t="s">
        <v>449</v>
      </c>
      <c r="E4949" t="str">
        <f t="shared" si="77"/>
        <v>神奈川県横浜市南区宿町</v>
      </c>
    </row>
    <row r="4950" spans="1:5">
      <c r="A4950">
        <v>2320018</v>
      </c>
      <c r="B4950" t="s">
        <v>5</v>
      </c>
      <c r="C4950" t="s">
        <v>433</v>
      </c>
      <c r="D4950" t="s">
        <v>468</v>
      </c>
      <c r="E4950" t="str">
        <f t="shared" si="77"/>
        <v>神奈川県横浜市南区花之木町</v>
      </c>
    </row>
    <row r="4951" spans="1:5">
      <c r="A4951">
        <v>2320021</v>
      </c>
      <c r="B4951" t="s">
        <v>5</v>
      </c>
      <c r="C4951" t="s">
        <v>433</v>
      </c>
      <c r="D4951" t="s">
        <v>479</v>
      </c>
      <c r="E4951" t="str">
        <f t="shared" si="77"/>
        <v>神奈川県横浜市南区真金町</v>
      </c>
    </row>
    <row r="4952" spans="1:5">
      <c r="A4952">
        <v>2320022</v>
      </c>
      <c r="B4952" t="s">
        <v>5</v>
      </c>
      <c r="C4952" t="s">
        <v>433</v>
      </c>
      <c r="D4952" t="s">
        <v>454</v>
      </c>
      <c r="E4952" t="str">
        <f t="shared" si="77"/>
        <v>神奈川県横浜市南区高根町</v>
      </c>
    </row>
    <row r="4953" spans="1:5">
      <c r="A4953">
        <v>2320023</v>
      </c>
      <c r="B4953" t="s">
        <v>5</v>
      </c>
      <c r="C4953" t="s">
        <v>433</v>
      </c>
      <c r="D4953" t="s">
        <v>451</v>
      </c>
      <c r="E4953" t="str">
        <f t="shared" si="77"/>
        <v>神奈川県横浜市南区白妙町</v>
      </c>
    </row>
    <row r="4954" spans="1:5">
      <c r="A4954">
        <v>2320024</v>
      </c>
      <c r="B4954" t="s">
        <v>5</v>
      </c>
      <c r="C4954" t="s">
        <v>433</v>
      </c>
      <c r="D4954" t="s">
        <v>437</v>
      </c>
      <c r="E4954" t="str">
        <f t="shared" si="77"/>
        <v>神奈川県横浜市南区浦舟町</v>
      </c>
    </row>
    <row r="4955" spans="1:5">
      <c r="A4955">
        <v>2320025</v>
      </c>
      <c r="B4955" t="s">
        <v>5</v>
      </c>
      <c r="C4955" t="s">
        <v>433</v>
      </c>
      <c r="D4955" t="s">
        <v>453</v>
      </c>
      <c r="E4955" t="str">
        <f t="shared" si="77"/>
        <v>神奈川県横浜市南区高砂町</v>
      </c>
    </row>
    <row r="4956" spans="1:5">
      <c r="A4956">
        <v>2320026</v>
      </c>
      <c r="B4956" t="s">
        <v>5</v>
      </c>
      <c r="C4956" t="s">
        <v>433</v>
      </c>
      <c r="D4956" t="s">
        <v>472</v>
      </c>
      <c r="E4956" t="str">
        <f t="shared" si="77"/>
        <v>神奈川県横浜市南区二葉町</v>
      </c>
    </row>
    <row r="4957" spans="1:5">
      <c r="A4957">
        <v>2320027</v>
      </c>
      <c r="B4957" t="s">
        <v>5</v>
      </c>
      <c r="C4957" t="s">
        <v>433</v>
      </c>
      <c r="D4957" t="s">
        <v>452</v>
      </c>
      <c r="E4957" t="str">
        <f t="shared" si="77"/>
        <v>神奈川県横浜市南区新川町</v>
      </c>
    </row>
    <row r="4958" spans="1:5">
      <c r="A4958">
        <v>2320031</v>
      </c>
      <c r="B4958" t="s">
        <v>5</v>
      </c>
      <c r="C4958" t="s">
        <v>433</v>
      </c>
      <c r="D4958" t="s">
        <v>438</v>
      </c>
      <c r="E4958" t="str">
        <f t="shared" si="77"/>
        <v>神奈川県横浜市南区永楽町</v>
      </c>
    </row>
    <row r="4959" spans="1:5">
      <c r="A4959">
        <v>2320032</v>
      </c>
      <c r="B4959" t="s">
        <v>5</v>
      </c>
      <c r="C4959" t="s">
        <v>433</v>
      </c>
      <c r="D4959" t="s">
        <v>480</v>
      </c>
      <c r="E4959" t="str">
        <f t="shared" si="77"/>
        <v>神奈川県横浜市南区万世町</v>
      </c>
    </row>
    <row r="4960" spans="1:5">
      <c r="A4960">
        <v>2320033</v>
      </c>
      <c r="B4960" t="s">
        <v>5</v>
      </c>
      <c r="C4960" t="s">
        <v>433</v>
      </c>
      <c r="D4960" t="s">
        <v>459</v>
      </c>
      <c r="E4960" t="str">
        <f t="shared" si="77"/>
        <v>神奈川県横浜市南区中村町</v>
      </c>
    </row>
    <row r="4961" spans="1:5">
      <c r="A4961">
        <v>2320034</v>
      </c>
      <c r="B4961" t="s">
        <v>5</v>
      </c>
      <c r="C4961" t="s">
        <v>433</v>
      </c>
      <c r="D4961" t="s">
        <v>443</v>
      </c>
      <c r="E4961" t="str">
        <f t="shared" si="77"/>
        <v>神奈川県横浜市南区唐沢</v>
      </c>
    </row>
    <row r="4962" spans="1:5">
      <c r="A4962">
        <v>2320035</v>
      </c>
      <c r="B4962" t="s">
        <v>5</v>
      </c>
      <c r="C4962" t="s">
        <v>433</v>
      </c>
      <c r="D4962" t="s">
        <v>473</v>
      </c>
      <c r="E4962" t="str">
        <f t="shared" si="77"/>
        <v>神奈川県横浜市南区平楽</v>
      </c>
    </row>
    <row r="4963" spans="1:5">
      <c r="A4963">
        <v>2320036</v>
      </c>
      <c r="B4963" t="s">
        <v>5</v>
      </c>
      <c r="C4963" t="s">
        <v>433</v>
      </c>
      <c r="D4963" t="s">
        <v>447</v>
      </c>
      <c r="E4963" t="str">
        <f t="shared" si="77"/>
        <v>神奈川県横浜市南区山谷</v>
      </c>
    </row>
    <row r="4964" spans="1:5">
      <c r="A4964">
        <v>2320037</v>
      </c>
      <c r="B4964" t="s">
        <v>5</v>
      </c>
      <c r="C4964" t="s">
        <v>433</v>
      </c>
      <c r="D4964" t="s">
        <v>467</v>
      </c>
      <c r="E4964" t="str">
        <f t="shared" si="77"/>
        <v>神奈川県横浜市南区八幡町</v>
      </c>
    </row>
    <row r="4965" spans="1:5">
      <c r="A4965">
        <v>2320041</v>
      </c>
      <c r="B4965" t="s">
        <v>5</v>
      </c>
      <c r="C4965" t="s">
        <v>433</v>
      </c>
      <c r="D4965" t="s">
        <v>486</v>
      </c>
      <c r="E4965" t="str">
        <f t="shared" si="77"/>
        <v>神奈川県横浜市南区睦町</v>
      </c>
    </row>
    <row r="4966" spans="1:5">
      <c r="A4966">
        <v>2320042</v>
      </c>
      <c r="B4966" t="s">
        <v>5</v>
      </c>
      <c r="C4966" t="s">
        <v>433</v>
      </c>
      <c r="D4966" t="s">
        <v>476</v>
      </c>
      <c r="E4966" t="str">
        <f t="shared" si="77"/>
        <v>神奈川県横浜市南区堀ノ内町</v>
      </c>
    </row>
    <row r="4967" spans="1:5">
      <c r="A4967">
        <v>2320043</v>
      </c>
      <c r="B4967" t="s">
        <v>5</v>
      </c>
      <c r="C4967" t="s">
        <v>433</v>
      </c>
      <c r="D4967" t="s">
        <v>477</v>
      </c>
      <c r="E4967" t="str">
        <f t="shared" si="77"/>
        <v>神奈川県横浜市南区蒔田町</v>
      </c>
    </row>
    <row r="4968" spans="1:5">
      <c r="A4968">
        <v>2320044</v>
      </c>
      <c r="B4968" t="s">
        <v>5</v>
      </c>
      <c r="C4968" t="s">
        <v>433</v>
      </c>
      <c r="D4968" t="s">
        <v>439</v>
      </c>
      <c r="E4968" t="str">
        <f t="shared" si="77"/>
        <v>神奈川県横浜市南区榎町</v>
      </c>
    </row>
    <row r="4969" spans="1:5">
      <c r="A4969">
        <v>2320045</v>
      </c>
      <c r="B4969" t="s">
        <v>5</v>
      </c>
      <c r="C4969" t="s">
        <v>433</v>
      </c>
      <c r="D4969" t="s">
        <v>470</v>
      </c>
      <c r="E4969" t="str">
        <f t="shared" si="77"/>
        <v>神奈川県横浜市南区東蒔田町</v>
      </c>
    </row>
    <row r="4970" spans="1:5">
      <c r="A4970">
        <v>2320051</v>
      </c>
      <c r="B4970" t="s">
        <v>5</v>
      </c>
      <c r="C4970" t="s">
        <v>433</v>
      </c>
      <c r="D4970" t="s">
        <v>434</v>
      </c>
      <c r="E4970" t="str">
        <f t="shared" si="77"/>
        <v>神奈川県横浜市南区井土ケ谷上町</v>
      </c>
    </row>
    <row r="4971" spans="1:5">
      <c r="A4971">
        <v>2320052</v>
      </c>
      <c r="B4971" t="s">
        <v>5</v>
      </c>
      <c r="C4971" t="s">
        <v>433</v>
      </c>
      <c r="D4971" t="s">
        <v>435</v>
      </c>
      <c r="E4971" t="str">
        <f t="shared" si="77"/>
        <v>神奈川県横浜市南区井土ケ谷中町</v>
      </c>
    </row>
    <row r="4972" spans="1:5">
      <c r="A4972">
        <v>2320053</v>
      </c>
      <c r="B4972" t="s">
        <v>5</v>
      </c>
      <c r="C4972" t="s">
        <v>433</v>
      </c>
      <c r="D4972" t="s">
        <v>436</v>
      </c>
      <c r="E4972" t="str">
        <f t="shared" si="77"/>
        <v>神奈川県横浜市南区井土ケ谷下町</v>
      </c>
    </row>
    <row r="4973" spans="1:5">
      <c r="A4973">
        <v>2320054</v>
      </c>
      <c r="B4973" t="s">
        <v>5</v>
      </c>
      <c r="C4973" t="s">
        <v>433</v>
      </c>
      <c r="D4973" t="s">
        <v>441</v>
      </c>
      <c r="E4973" t="str">
        <f t="shared" si="77"/>
        <v>神奈川県横浜市南区大橋町</v>
      </c>
    </row>
    <row r="4974" spans="1:5">
      <c r="A4974">
        <v>2320055</v>
      </c>
      <c r="B4974" t="s">
        <v>5</v>
      </c>
      <c r="C4974" t="s">
        <v>433</v>
      </c>
      <c r="D4974" t="s">
        <v>458</v>
      </c>
      <c r="E4974" t="str">
        <f t="shared" si="77"/>
        <v>神奈川県横浜市南区中島町</v>
      </c>
    </row>
    <row r="4975" spans="1:5">
      <c r="A4975">
        <v>2320056</v>
      </c>
      <c r="B4975" t="s">
        <v>5</v>
      </c>
      <c r="C4975" t="s">
        <v>433</v>
      </c>
      <c r="D4975" t="s">
        <v>455</v>
      </c>
      <c r="E4975" t="str">
        <f t="shared" si="77"/>
        <v>神奈川県横浜市南区通町</v>
      </c>
    </row>
    <row r="4976" spans="1:5">
      <c r="A4976">
        <v>2320057</v>
      </c>
      <c r="B4976" t="s">
        <v>5</v>
      </c>
      <c r="C4976" t="s">
        <v>433</v>
      </c>
      <c r="D4976" t="s">
        <v>488</v>
      </c>
      <c r="E4976" t="str">
        <f t="shared" si="77"/>
        <v>神奈川県横浜市南区若宮町</v>
      </c>
    </row>
    <row r="4977" spans="1:5">
      <c r="A4977">
        <v>2320061</v>
      </c>
      <c r="B4977" t="s">
        <v>5</v>
      </c>
      <c r="C4977" t="s">
        <v>433</v>
      </c>
      <c r="D4977" t="s">
        <v>440</v>
      </c>
      <c r="E4977" t="str">
        <f t="shared" si="77"/>
        <v>神奈川県横浜市南区大岡</v>
      </c>
    </row>
    <row r="4978" spans="1:5">
      <c r="A4978">
        <v>2320062</v>
      </c>
      <c r="B4978" t="s">
        <v>5</v>
      </c>
      <c r="C4978" t="s">
        <v>433</v>
      </c>
      <c r="D4978" t="s">
        <v>457</v>
      </c>
      <c r="E4978" t="str">
        <f t="shared" si="77"/>
        <v>神奈川県横浜市南区中里町</v>
      </c>
    </row>
    <row r="4979" spans="1:5">
      <c r="A4979">
        <v>2320063</v>
      </c>
      <c r="B4979" t="s">
        <v>5</v>
      </c>
      <c r="C4979" t="s">
        <v>433</v>
      </c>
      <c r="D4979" t="s">
        <v>456</v>
      </c>
      <c r="E4979" t="str">
        <f t="shared" si="77"/>
        <v>神奈川県横浜市南区中里</v>
      </c>
    </row>
    <row r="4980" spans="1:5">
      <c r="A4980">
        <v>2320064</v>
      </c>
      <c r="B4980" t="s">
        <v>5</v>
      </c>
      <c r="C4980" t="s">
        <v>433</v>
      </c>
      <c r="D4980" t="s">
        <v>474</v>
      </c>
      <c r="E4980" t="str">
        <f t="shared" si="77"/>
        <v>神奈川県横浜市南区別所</v>
      </c>
    </row>
    <row r="4981" spans="1:5">
      <c r="A4981">
        <v>2320065</v>
      </c>
      <c r="B4981" t="s">
        <v>5</v>
      </c>
      <c r="C4981" t="s">
        <v>433</v>
      </c>
      <c r="D4981" t="s">
        <v>475</v>
      </c>
      <c r="E4981" t="str">
        <f t="shared" si="77"/>
        <v>神奈川県横浜市南区別所中里台</v>
      </c>
    </row>
    <row r="4982" spans="1:5">
      <c r="A4982">
        <v>2320066</v>
      </c>
      <c r="B4982" t="s">
        <v>5</v>
      </c>
      <c r="C4982" t="s">
        <v>433</v>
      </c>
      <c r="D4982" t="s">
        <v>485</v>
      </c>
      <c r="E4982" t="str">
        <f t="shared" si="77"/>
        <v>神奈川県横浜市南区六ツ川</v>
      </c>
    </row>
    <row r="4983" spans="1:5">
      <c r="A4983">
        <v>2320067</v>
      </c>
      <c r="B4983" t="s">
        <v>5</v>
      </c>
      <c r="C4983" t="s">
        <v>433</v>
      </c>
      <c r="D4983" t="s">
        <v>445</v>
      </c>
      <c r="E4983" t="str">
        <f t="shared" si="77"/>
        <v>神奈川県横浜市南区弘明寺町</v>
      </c>
    </row>
    <row r="4984" spans="1:5">
      <c r="A4984">
        <v>2320071</v>
      </c>
      <c r="B4984" t="s">
        <v>5</v>
      </c>
      <c r="C4984" t="s">
        <v>433</v>
      </c>
      <c r="D4984" t="s">
        <v>465</v>
      </c>
      <c r="E4984" t="str">
        <f t="shared" si="77"/>
        <v>神奈川県横浜市南区永田北</v>
      </c>
    </row>
    <row r="4985" spans="1:5">
      <c r="A4985">
        <v>2320072</v>
      </c>
      <c r="B4985" t="s">
        <v>5</v>
      </c>
      <c r="C4985" t="s">
        <v>433</v>
      </c>
      <c r="D4985" t="s">
        <v>463</v>
      </c>
      <c r="E4985" t="str">
        <f t="shared" si="77"/>
        <v>神奈川県横浜市南区永田東</v>
      </c>
    </row>
    <row r="4986" spans="1:5">
      <c r="A4986">
        <v>2320073</v>
      </c>
      <c r="B4986" t="s">
        <v>5</v>
      </c>
      <c r="C4986" t="s">
        <v>433</v>
      </c>
      <c r="D4986" t="s">
        <v>464</v>
      </c>
      <c r="E4986" t="str">
        <f t="shared" si="77"/>
        <v>神奈川県横浜市南区永田南</v>
      </c>
    </row>
    <row r="4987" spans="1:5">
      <c r="A4987">
        <v>2320074</v>
      </c>
      <c r="B4987" t="s">
        <v>5</v>
      </c>
      <c r="C4987" t="s">
        <v>433</v>
      </c>
      <c r="D4987" t="s">
        <v>460</v>
      </c>
      <c r="E4987" t="str">
        <f t="shared" si="77"/>
        <v>神奈川県横浜市南区永田山王台</v>
      </c>
    </row>
    <row r="4988" spans="1:5">
      <c r="A4988">
        <v>2320075</v>
      </c>
      <c r="B4988" t="s">
        <v>5</v>
      </c>
      <c r="C4988" t="s">
        <v>433</v>
      </c>
      <c r="D4988" t="s">
        <v>462</v>
      </c>
      <c r="E4988" t="str">
        <f t="shared" si="77"/>
        <v>神奈川県横浜市南区永田みなみ台</v>
      </c>
    </row>
    <row r="4989" spans="1:5">
      <c r="A4989">
        <v>2320076</v>
      </c>
      <c r="B4989" t="s">
        <v>5</v>
      </c>
      <c r="C4989" t="s">
        <v>433</v>
      </c>
      <c r="D4989" t="s">
        <v>461</v>
      </c>
      <c r="E4989" t="str">
        <f t="shared" si="77"/>
        <v>神奈川県横浜市南区永田台</v>
      </c>
    </row>
    <row r="4990" spans="1:5">
      <c r="A4990">
        <v>2330000</v>
      </c>
      <c r="B4990" t="s">
        <v>5</v>
      </c>
      <c r="C4990" t="s">
        <v>673</v>
      </c>
      <c r="D4990" t="s">
        <v>7</v>
      </c>
      <c r="E4990" t="str">
        <f t="shared" si="77"/>
        <v>神奈川県横浜市港南区</v>
      </c>
    </row>
    <row r="4991" spans="1:5">
      <c r="A4991">
        <v>2330001</v>
      </c>
      <c r="B4991" t="s">
        <v>5</v>
      </c>
      <c r="C4991" t="s">
        <v>673</v>
      </c>
      <c r="D4991" t="s">
        <v>675</v>
      </c>
      <c r="E4991" t="str">
        <f t="shared" si="77"/>
        <v>神奈川県横浜市港南区上大岡東</v>
      </c>
    </row>
    <row r="4992" spans="1:5">
      <c r="A4992">
        <v>2330002</v>
      </c>
      <c r="B4992" t="s">
        <v>5</v>
      </c>
      <c r="C4992" t="s">
        <v>673</v>
      </c>
      <c r="D4992" t="s">
        <v>676</v>
      </c>
      <c r="E4992" t="str">
        <f t="shared" si="77"/>
        <v>神奈川県横浜市港南区上大岡西</v>
      </c>
    </row>
    <row r="4993" spans="1:5">
      <c r="A4993">
        <v>2330003</v>
      </c>
      <c r="B4993" t="s">
        <v>5</v>
      </c>
      <c r="C4993" t="s">
        <v>673</v>
      </c>
      <c r="D4993" t="s">
        <v>679</v>
      </c>
      <c r="E4993" t="str">
        <f t="shared" ref="E4993:E5056" si="78">IF(D4993="以下に掲載がない場合",B4993&amp;C4993,B4993&amp;C4993&amp;D4993)</f>
        <v>神奈川県横浜市港南区港南</v>
      </c>
    </row>
    <row r="4994" spans="1:5">
      <c r="A4994">
        <v>2330004</v>
      </c>
      <c r="B4994" t="s">
        <v>5</v>
      </c>
      <c r="C4994" t="s">
        <v>673</v>
      </c>
      <c r="D4994" t="s">
        <v>681</v>
      </c>
      <c r="E4994" t="str">
        <f t="shared" si="78"/>
        <v>神奈川県横浜市港南区港南中央通</v>
      </c>
    </row>
    <row r="4995" spans="1:5">
      <c r="A4995">
        <v>2330005</v>
      </c>
      <c r="B4995" t="s">
        <v>5</v>
      </c>
      <c r="C4995" t="s">
        <v>673</v>
      </c>
      <c r="D4995" t="s">
        <v>687</v>
      </c>
      <c r="E4995" t="str">
        <f t="shared" si="78"/>
        <v>神奈川県横浜市港南区東芹が谷</v>
      </c>
    </row>
    <row r="4996" spans="1:5">
      <c r="A4996">
        <v>2330006</v>
      </c>
      <c r="B4996" t="s">
        <v>5</v>
      </c>
      <c r="C4996" t="s">
        <v>673</v>
      </c>
      <c r="D4996" t="s">
        <v>685</v>
      </c>
      <c r="E4996" t="str">
        <f t="shared" si="78"/>
        <v>神奈川県横浜市港南区芹が谷</v>
      </c>
    </row>
    <row r="4997" spans="1:5">
      <c r="A4997">
        <v>2330007</v>
      </c>
      <c r="B4997" t="s">
        <v>5</v>
      </c>
      <c r="C4997" t="s">
        <v>673</v>
      </c>
      <c r="D4997" t="s">
        <v>674</v>
      </c>
      <c r="E4997" t="str">
        <f t="shared" si="78"/>
        <v>神奈川県横浜市港南区大久保</v>
      </c>
    </row>
    <row r="4998" spans="1:5">
      <c r="A4998">
        <v>2330008</v>
      </c>
      <c r="B4998" t="s">
        <v>5</v>
      </c>
      <c r="C4998" t="s">
        <v>673</v>
      </c>
      <c r="D4998" t="s">
        <v>682</v>
      </c>
      <c r="E4998" t="str">
        <f t="shared" si="78"/>
        <v>神奈川県横浜市港南区最戸</v>
      </c>
    </row>
    <row r="4999" spans="1:5">
      <c r="A4999">
        <v>2330011</v>
      </c>
      <c r="B4999" t="s">
        <v>5</v>
      </c>
      <c r="C4999" t="s">
        <v>673</v>
      </c>
      <c r="D4999" t="s">
        <v>688</v>
      </c>
      <c r="E4999" t="str">
        <f t="shared" si="78"/>
        <v>神奈川県横浜市港南区東永谷</v>
      </c>
    </row>
    <row r="5000" spans="1:5">
      <c r="A5000">
        <v>2330012</v>
      </c>
      <c r="B5000" t="s">
        <v>5</v>
      </c>
      <c r="C5000" t="s">
        <v>673</v>
      </c>
      <c r="D5000" t="s">
        <v>677</v>
      </c>
      <c r="E5000" t="str">
        <f t="shared" si="78"/>
        <v>神奈川県横浜市港南区上永谷</v>
      </c>
    </row>
    <row r="5001" spans="1:5">
      <c r="A5001">
        <v>2330013</v>
      </c>
      <c r="B5001" t="s">
        <v>5</v>
      </c>
      <c r="C5001" t="s">
        <v>673</v>
      </c>
      <c r="D5001" t="s">
        <v>693</v>
      </c>
      <c r="E5001" t="str">
        <f t="shared" si="78"/>
        <v>神奈川県横浜市港南区丸山台</v>
      </c>
    </row>
    <row r="5002" spans="1:5">
      <c r="A5002">
        <v>2330014</v>
      </c>
      <c r="B5002" t="s">
        <v>5</v>
      </c>
      <c r="C5002" t="s">
        <v>673</v>
      </c>
      <c r="D5002" t="s">
        <v>678</v>
      </c>
      <c r="E5002" t="str">
        <f t="shared" si="78"/>
        <v>神奈川県横浜市港南区上永谷町</v>
      </c>
    </row>
    <row r="5003" spans="1:5">
      <c r="A5003">
        <v>2330015</v>
      </c>
      <c r="B5003" t="s">
        <v>5</v>
      </c>
      <c r="C5003" t="s">
        <v>673</v>
      </c>
      <c r="D5003" t="s">
        <v>689</v>
      </c>
      <c r="E5003" t="str">
        <f t="shared" si="78"/>
        <v>神奈川県横浜市港南区日限山</v>
      </c>
    </row>
    <row r="5004" spans="1:5">
      <c r="A5004">
        <v>2330016</v>
      </c>
      <c r="B5004" t="s">
        <v>5</v>
      </c>
      <c r="C5004" t="s">
        <v>673</v>
      </c>
      <c r="D5004" t="s">
        <v>684</v>
      </c>
      <c r="E5004" t="str">
        <f t="shared" si="78"/>
        <v>神奈川県横浜市港南区下永谷</v>
      </c>
    </row>
    <row r="5005" spans="1:5">
      <c r="A5005">
        <v>2340051</v>
      </c>
      <c r="B5005" t="s">
        <v>5</v>
      </c>
      <c r="C5005" t="s">
        <v>673</v>
      </c>
      <c r="D5005" t="s">
        <v>690</v>
      </c>
      <c r="E5005" t="str">
        <f t="shared" si="78"/>
        <v>神奈川県横浜市港南区日野</v>
      </c>
    </row>
    <row r="5006" spans="1:5">
      <c r="A5006">
        <v>2340052</v>
      </c>
      <c r="B5006" t="s">
        <v>5</v>
      </c>
      <c r="C5006" t="s">
        <v>673</v>
      </c>
      <c r="D5006" t="s">
        <v>683</v>
      </c>
      <c r="E5006" t="str">
        <f t="shared" si="78"/>
        <v>神奈川県横浜市港南区笹下</v>
      </c>
    </row>
    <row r="5007" spans="1:5">
      <c r="A5007">
        <v>2340053</v>
      </c>
      <c r="B5007" t="s">
        <v>5</v>
      </c>
      <c r="C5007" t="s">
        <v>673</v>
      </c>
      <c r="D5007" t="s">
        <v>691</v>
      </c>
      <c r="E5007" t="str">
        <f t="shared" si="78"/>
        <v>神奈川県横浜市港南区日野中央</v>
      </c>
    </row>
    <row r="5008" spans="1:5">
      <c r="A5008">
        <v>2340054</v>
      </c>
      <c r="B5008" t="s">
        <v>5</v>
      </c>
      <c r="C5008" t="s">
        <v>673</v>
      </c>
      <c r="D5008" t="s">
        <v>680</v>
      </c>
      <c r="E5008" t="str">
        <f t="shared" si="78"/>
        <v>神奈川県横浜市港南区港南台</v>
      </c>
    </row>
    <row r="5009" spans="1:5">
      <c r="A5009">
        <v>2340055</v>
      </c>
      <c r="B5009" t="s">
        <v>5</v>
      </c>
      <c r="C5009" t="s">
        <v>673</v>
      </c>
      <c r="D5009" t="s">
        <v>692</v>
      </c>
      <c r="E5009" t="str">
        <f t="shared" si="78"/>
        <v>神奈川県横浜市港南区日野南</v>
      </c>
    </row>
    <row r="5010" spans="1:5">
      <c r="A5010">
        <v>2340056</v>
      </c>
      <c r="B5010" t="s">
        <v>5</v>
      </c>
      <c r="C5010" t="s">
        <v>673</v>
      </c>
      <c r="D5010" t="s">
        <v>686</v>
      </c>
      <c r="E5010" t="str">
        <f t="shared" si="78"/>
        <v>神奈川県横浜市港南区野庭町</v>
      </c>
    </row>
    <row r="5011" spans="1:5">
      <c r="A5011">
        <v>2350000</v>
      </c>
      <c r="B5011" t="s">
        <v>5</v>
      </c>
      <c r="C5011" t="s">
        <v>533</v>
      </c>
      <c r="D5011" t="s">
        <v>7</v>
      </c>
      <c r="E5011" t="str">
        <f t="shared" si="78"/>
        <v>神奈川県横浜市磯子区</v>
      </c>
    </row>
    <row r="5012" spans="1:5">
      <c r="A5012">
        <v>2350001</v>
      </c>
      <c r="B5012" t="s">
        <v>5</v>
      </c>
      <c r="C5012" t="s">
        <v>533</v>
      </c>
      <c r="D5012" t="s">
        <v>538</v>
      </c>
      <c r="E5012" t="str">
        <f t="shared" si="78"/>
        <v>神奈川県横浜市磯子区上町</v>
      </c>
    </row>
    <row r="5013" spans="1:5">
      <c r="A5013">
        <v>2350002</v>
      </c>
      <c r="B5013" t="s">
        <v>5</v>
      </c>
      <c r="C5013" t="s">
        <v>533</v>
      </c>
      <c r="D5013" t="s">
        <v>555</v>
      </c>
      <c r="E5013" t="str">
        <f t="shared" si="78"/>
        <v>神奈川県横浜市磯子区馬場町</v>
      </c>
    </row>
    <row r="5014" spans="1:5">
      <c r="A5014">
        <v>2350003</v>
      </c>
      <c r="B5014" t="s">
        <v>5</v>
      </c>
      <c r="C5014" t="s">
        <v>533</v>
      </c>
      <c r="D5014" t="s">
        <v>541</v>
      </c>
      <c r="E5014" t="str">
        <f t="shared" si="78"/>
        <v>神奈川県横浜市磯子区坂下町</v>
      </c>
    </row>
    <row r="5015" spans="1:5">
      <c r="A5015">
        <v>2350004</v>
      </c>
      <c r="B5015" t="s">
        <v>5</v>
      </c>
      <c r="C5015" t="s">
        <v>533</v>
      </c>
      <c r="D5015" t="s">
        <v>543</v>
      </c>
      <c r="E5015" t="str">
        <f t="shared" si="78"/>
        <v>神奈川県横浜市磯子区下町</v>
      </c>
    </row>
    <row r="5016" spans="1:5">
      <c r="A5016">
        <v>2350005</v>
      </c>
      <c r="B5016" t="s">
        <v>5</v>
      </c>
      <c r="C5016" t="s">
        <v>533</v>
      </c>
      <c r="D5016" t="s">
        <v>557</v>
      </c>
      <c r="E5016" t="str">
        <f t="shared" si="78"/>
        <v>神奈川県横浜市磯子区東町</v>
      </c>
    </row>
    <row r="5017" spans="1:5">
      <c r="A5017">
        <v>2350006</v>
      </c>
      <c r="B5017" t="s">
        <v>5</v>
      </c>
      <c r="C5017" t="s">
        <v>533</v>
      </c>
      <c r="D5017" t="s">
        <v>536</v>
      </c>
      <c r="E5017" t="str">
        <f t="shared" si="78"/>
        <v>神奈川県横浜市磯子区鳳町</v>
      </c>
    </row>
    <row r="5018" spans="1:5">
      <c r="A5018">
        <v>2350007</v>
      </c>
      <c r="B5018" t="s">
        <v>5</v>
      </c>
      <c r="C5018" t="s">
        <v>533</v>
      </c>
      <c r="D5018" t="s">
        <v>554</v>
      </c>
      <c r="E5018" t="str">
        <f t="shared" si="78"/>
        <v>神奈川県横浜市磯子区西町</v>
      </c>
    </row>
    <row r="5019" spans="1:5">
      <c r="A5019">
        <v>2350008</v>
      </c>
      <c r="B5019" t="s">
        <v>5</v>
      </c>
      <c r="C5019" t="s">
        <v>533</v>
      </c>
      <c r="D5019" t="s">
        <v>556</v>
      </c>
      <c r="E5019" t="str">
        <f t="shared" si="78"/>
        <v>神奈川県横浜市磯子区原町</v>
      </c>
    </row>
    <row r="5020" spans="1:5">
      <c r="A5020">
        <v>2350011</v>
      </c>
      <c r="B5020" t="s">
        <v>5</v>
      </c>
      <c r="C5020" t="s">
        <v>533</v>
      </c>
      <c r="D5020" t="s">
        <v>561</v>
      </c>
      <c r="E5020" t="str">
        <f t="shared" si="78"/>
        <v>神奈川県横浜市磯子区丸山</v>
      </c>
    </row>
    <row r="5021" spans="1:5">
      <c r="A5021">
        <v>2350012</v>
      </c>
      <c r="B5021" t="s">
        <v>5</v>
      </c>
      <c r="C5021" t="s">
        <v>533</v>
      </c>
      <c r="D5021" t="s">
        <v>550</v>
      </c>
      <c r="E5021" t="str">
        <f t="shared" si="78"/>
        <v>神奈川県横浜市磯子区滝頭</v>
      </c>
    </row>
    <row r="5022" spans="1:5">
      <c r="A5022">
        <v>2350013</v>
      </c>
      <c r="B5022" t="s">
        <v>5</v>
      </c>
      <c r="C5022" t="s">
        <v>533</v>
      </c>
      <c r="D5022" t="s">
        <v>560</v>
      </c>
      <c r="E5022" t="str">
        <f t="shared" si="78"/>
        <v>神奈川県横浜市磯子区広地町</v>
      </c>
    </row>
    <row r="5023" spans="1:5">
      <c r="A5023">
        <v>2350014</v>
      </c>
      <c r="B5023" t="s">
        <v>5</v>
      </c>
      <c r="C5023" t="s">
        <v>533</v>
      </c>
      <c r="D5023" t="s">
        <v>552</v>
      </c>
      <c r="E5023" t="str">
        <f t="shared" si="78"/>
        <v>神奈川県横浜市磯子区中浜町</v>
      </c>
    </row>
    <row r="5024" spans="1:5">
      <c r="A5024">
        <v>2350015</v>
      </c>
      <c r="B5024" t="s">
        <v>5</v>
      </c>
      <c r="C5024" t="s">
        <v>533</v>
      </c>
      <c r="D5024" t="s">
        <v>558</v>
      </c>
      <c r="E5024" t="str">
        <f t="shared" si="78"/>
        <v>神奈川県横浜市磯子区久木町</v>
      </c>
    </row>
    <row r="5025" spans="1:5">
      <c r="A5025">
        <v>2350016</v>
      </c>
      <c r="B5025" t="s">
        <v>5</v>
      </c>
      <c r="C5025" t="s">
        <v>533</v>
      </c>
      <c r="D5025" t="s">
        <v>534</v>
      </c>
      <c r="E5025" t="str">
        <f t="shared" si="78"/>
        <v>神奈川県横浜市磯子区磯子</v>
      </c>
    </row>
    <row r="5026" spans="1:5">
      <c r="A5026">
        <v>2350017</v>
      </c>
      <c r="B5026" t="s">
        <v>5</v>
      </c>
      <c r="C5026" t="s">
        <v>533</v>
      </c>
      <c r="D5026" t="s">
        <v>544</v>
      </c>
      <c r="E5026" t="str">
        <f t="shared" si="78"/>
        <v>神奈川県横浜市磯子区新磯子町</v>
      </c>
    </row>
    <row r="5027" spans="1:5">
      <c r="A5027">
        <v>2350018</v>
      </c>
      <c r="B5027" t="s">
        <v>5</v>
      </c>
      <c r="C5027" t="s">
        <v>533</v>
      </c>
      <c r="D5027" t="s">
        <v>547</v>
      </c>
      <c r="E5027" t="str">
        <f t="shared" si="78"/>
        <v>神奈川県横浜市磯子区新森町</v>
      </c>
    </row>
    <row r="5028" spans="1:5">
      <c r="A5028">
        <v>2350019</v>
      </c>
      <c r="B5028" t="s">
        <v>5</v>
      </c>
      <c r="C5028" t="s">
        <v>533</v>
      </c>
      <c r="D5028" t="s">
        <v>535</v>
      </c>
      <c r="E5028" t="str">
        <f t="shared" si="78"/>
        <v>神奈川県横浜市磯子区磯子台</v>
      </c>
    </row>
    <row r="5029" spans="1:5">
      <c r="A5029">
        <v>2350021</v>
      </c>
      <c r="B5029" t="s">
        <v>5</v>
      </c>
      <c r="C5029" t="s">
        <v>533</v>
      </c>
      <c r="D5029" t="s">
        <v>537</v>
      </c>
      <c r="E5029" t="str">
        <f t="shared" si="78"/>
        <v>神奈川県横浜市磯子区岡村</v>
      </c>
    </row>
    <row r="5030" spans="1:5">
      <c r="A5030">
        <v>2350022</v>
      </c>
      <c r="B5030" t="s">
        <v>5</v>
      </c>
      <c r="C5030" t="s">
        <v>533</v>
      </c>
      <c r="D5030" t="s">
        <v>542</v>
      </c>
      <c r="E5030" t="str">
        <f t="shared" si="78"/>
        <v>神奈川県横浜市磯子区汐見台</v>
      </c>
    </row>
    <row r="5031" spans="1:5">
      <c r="A5031">
        <v>2350023</v>
      </c>
      <c r="B5031" t="s">
        <v>5</v>
      </c>
      <c r="C5031" t="s">
        <v>533</v>
      </c>
      <c r="D5031" t="s">
        <v>563</v>
      </c>
      <c r="E5031" t="str">
        <f t="shared" si="78"/>
        <v>神奈川県横浜市磯子区森</v>
      </c>
    </row>
    <row r="5032" spans="1:5">
      <c r="A5032">
        <v>2350024</v>
      </c>
      <c r="B5032" t="s">
        <v>5</v>
      </c>
      <c r="C5032" t="s">
        <v>533</v>
      </c>
      <c r="D5032" t="s">
        <v>564</v>
      </c>
      <c r="E5032" t="str">
        <f t="shared" si="78"/>
        <v>神奈川県横浜市磯子区森が丘</v>
      </c>
    </row>
    <row r="5033" spans="1:5">
      <c r="A5033">
        <v>2350031</v>
      </c>
      <c r="B5033" t="s">
        <v>5</v>
      </c>
      <c r="C5033" t="s">
        <v>533</v>
      </c>
      <c r="D5033" t="s">
        <v>546</v>
      </c>
      <c r="E5033" t="str">
        <f t="shared" si="78"/>
        <v>神奈川県横浜市磯子区新中原町</v>
      </c>
    </row>
    <row r="5034" spans="1:5">
      <c r="A5034">
        <v>2350032</v>
      </c>
      <c r="B5034" t="s">
        <v>5</v>
      </c>
      <c r="C5034" t="s">
        <v>533</v>
      </c>
      <c r="D5034" t="s">
        <v>545</v>
      </c>
      <c r="E5034" t="str">
        <f t="shared" si="78"/>
        <v>神奈川県横浜市磯子区新杉田町</v>
      </c>
    </row>
    <row r="5035" spans="1:5">
      <c r="A5035">
        <v>2350033</v>
      </c>
      <c r="B5035" t="s">
        <v>5</v>
      </c>
      <c r="C5035" t="s">
        <v>533</v>
      </c>
      <c r="D5035" t="s">
        <v>548</v>
      </c>
      <c r="E5035" t="str">
        <f t="shared" si="78"/>
        <v>神奈川県横浜市磯子区杉田</v>
      </c>
    </row>
    <row r="5036" spans="1:5">
      <c r="A5036">
        <v>2350034</v>
      </c>
      <c r="B5036" t="s">
        <v>5</v>
      </c>
      <c r="C5036" t="s">
        <v>533</v>
      </c>
      <c r="D5036" t="s">
        <v>549</v>
      </c>
      <c r="E5036" t="str">
        <f t="shared" si="78"/>
        <v>神奈川県横浜市磯子区杉田坪呑</v>
      </c>
    </row>
    <row r="5037" spans="1:5">
      <c r="A5037">
        <v>2350035</v>
      </c>
      <c r="B5037" t="s">
        <v>5</v>
      </c>
      <c r="C5037" t="s">
        <v>533</v>
      </c>
      <c r="D5037" t="s">
        <v>551</v>
      </c>
      <c r="E5037" t="str">
        <f t="shared" si="78"/>
        <v>神奈川県横浜市磯子区田中</v>
      </c>
    </row>
    <row r="5038" spans="1:5">
      <c r="A5038">
        <v>2350036</v>
      </c>
      <c r="B5038" t="s">
        <v>5</v>
      </c>
      <c r="C5038" t="s">
        <v>533</v>
      </c>
      <c r="D5038" t="s">
        <v>553</v>
      </c>
      <c r="E5038" t="str">
        <f t="shared" si="78"/>
        <v>神奈川県横浜市磯子区中原</v>
      </c>
    </row>
    <row r="5039" spans="1:5">
      <c r="A5039">
        <v>2350041</v>
      </c>
      <c r="B5039" t="s">
        <v>5</v>
      </c>
      <c r="C5039" t="s">
        <v>533</v>
      </c>
      <c r="D5039" t="s">
        <v>540</v>
      </c>
      <c r="E5039" t="str">
        <f t="shared" si="78"/>
        <v>神奈川県横浜市磯子区栗木</v>
      </c>
    </row>
    <row r="5040" spans="1:5">
      <c r="A5040">
        <v>2350042</v>
      </c>
      <c r="B5040" t="s">
        <v>5</v>
      </c>
      <c r="C5040" t="s">
        <v>533</v>
      </c>
      <c r="D5040" t="s">
        <v>539</v>
      </c>
      <c r="E5040" t="str">
        <f t="shared" si="78"/>
        <v>神奈川県横浜市磯子区上中里町</v>
      </c>
    </row>
    <row r="5041" spans="1:5">
      <c r="A5041">
        <v>2350043</v>
      </c>
      <c r="B5041" t="s">
        <v>5</v>
      </c>
      <c r="C5041" t="s">
        <v>533</v>
      </c>
      <c r="D5041" t="s">
        <v>559</v>
      </c>
      <c r="E5041" t="str">
        <f t="shared" si="78"/>
        <v>神奈川県横浜市磯子区氷取沢町</v>
      </c>
    </row>
    <row r="5042" spans="1:5">
      <c r="A5042">
        <v>2350044</v>
      </c>
      <c r="B5042" t="s">
        <v>5</v>
      </c>
      <c r="C5042" t="s">
        <v>533</v>
      </c>
      <c r="D5042" t="s">
        <v>562</v>
      </c>
      <c r="E5042" t="str">
        <f t="shared" si="78"/>
        <v>神奈川県横浜市磯子区峰町</v>
      </c>
    </row>
    <row r="5043" spans="1:5">
      <c r="A5043">
        <v>2350045</v>
      </c>
      <c r="B5043" t="s">
        <v>5</v>
      </c>
      <c r="C5043" t="s">
        <v>533</v>
      </c>
      <c r="D5043" t="s">
        <v>565</v>
      </c>
      <c r="E5043" t="str">
        <f t="shared" si="78"/>
        <v>神奈川県横浜市磯子区洋光台</v>
      </c>
    </row>
    <row r="5044" spans="1:5">
      <c r="A5044">
        <v>2360000</v>
      </c>
      <c r="B5044" t="s">
        <v>5</v>
      </c>
      <c r="C5044" t="s">
        <v>566</v>
      </c>
      <c r="D5044" t="s">
        <v>7</v>
      </c>
      <c r="E5044" t="str">
        <f t="shared" si="78"/>
        <v>神奈川県横浜市金沢区</v>
      </c>
    </row>
    <row r="5045" spans="1:5">
      <c r="A5045">
        <v>2360001</v>
      </c>
      <c r="B5045" t="s">
        <v>5</v>
      </c>
      <c r="C5045" t="s">
        <v>566</v>
      </c>
      <c r="D5045" t="s">
        <v>579</v>
      </c>
      <c r="E5045" t="str">
        <f t="shared" si="78"/>
        <v>神奈川県横浜市金沢区昭和町</v>
      </c>
    </row>
    <row r="5046" spans="1:5">
      <c r="A5046">
        <v>2360002</v>
      </c>
      <c r="B5046" t="s">
        <v>5</v>
      </c>
      <c r="C5046" t="s">
        <v>566</v>
      </c>
      <c r="D5046" t="s">
        <v>589</v>
      </c>
      <c r="E5046" t="str">
        <f t="shared" si="78"/>
        <v>神奈川県横浜市金沢区鳥浜町</v>
      </c>
    </row>
    <row r="5047" spans="1:5">
      <c r="A5047">
        <v>2360003</v>
      </c>
      <c r="B5047" t="s">
        <v>5</v>
      </c>
      <c r="C5047" t="s">
        <v>566</v>
      </c>
      <c r="D5047" t="s">
        <v>577</v>
      </c>
      <c r="E5047" t="str">
        <f t="shared" si="78"/>
        <v>神奈川県横浜市金沢区幸浦</v>
      </c>
    </row>
    <row r="5048" spans="1:5">
      <c r="A5048">
        <v>2360004</v>
      </c>
      <c r="B5048" t="s">
        <v>5</v>
      </c>
      <c r="C5048" t="s">
        <v>566</v>
      </c>
      <c r="D5048" t="s">
        <v>601</v>
      </c>
      <c r="E5048" t="str">
        <f t="shared" si="78"/>
        <v>神奈川県横浜市金沢区福浦</v>
      </c>
    </row>
    <row r="5049" spans="1:5">
      <c r="A5049">
        <v>2360005</v>
      </c>
      <c r="B5049" t="s">
        <v>5</v>
      </c>
      <c r="C5049" t="s">
        <v>566</v>
      </c>
      <c r="D5049" t="s">
        <v>591</v>
      </c>
      <c r="E5049" t="str">
        <f t="shared" si="78"/>
        <v>神奈川県横浜市金沢区並木</v>
      </c>
    </row>
    <row r="5050" spans="1:5">
      <c r="A5050">
        <v>2360006</v>
      </c>
      <c r="B5050" t="s">
        <v>5</v>
      </c>
      <c r="C5050" t="s">
        <v>566</v>
      </c>
      <c r="D5050" t="s">
        <v>598</v>
      </c>
      <c r="E5050" t="str">
        <f t="shared" si="78"/>
        <v>神奈川県横浜市金沢区八景島</v>
      </c>
    </row>
    <row r="5051" spans="1:5">
      <c r="A5051">
        <v>2360007</v>
      </c>
      <c r="B5051" t="s">
        <v>5</v>
      </c>
      <c r="C5051" t="s">
        <v>566</v>
      </c>
      <c r="D5051" t="s">
        <v>580</v>
      </c>
      <c r="E5051" t="str">
        <f t="shared" si="78"/>
        <v>神奈川県横浜市金沢区白帆</v>
      </c>
    </row>
    <row r="5052" spans="1:5">
      <c r="A5052">
        <v>2360011</v>
      </c>
      <c r="B5052" t="s">
        <v>5</v>
      </c>
      <c r="C5052" t="s">
        <v>566</v>
      </c>
      <c r="D5052" t="s">
        <v>590</v>
      </c>
      <c r="E5052" t="str">
        <f t="shared" si="78"/>
        <v>神奈川県横浜市金沢区長浜</v>
      </c>
    </row>
    <row r="5053" spans="1:5">
      <c r="A5053">
        <v>2360012</v>
      </c>
      <c r="B5053" t="s">
        <v>5</v>
      </c>
      <c r="C5053" t="s">
        <v>566</v>
      </c>
      <c r="D5053" t="s">
        <v>578</v>
      </c>
      <c r="E5053" t="str">
        <f t="shared" si="78"/>
        <v>神奈川県横浜市金沢区柴町</v>
      </c>
    </row>
    <row r="5054" spans="1:5">
      <c r="A5054">
        <v>2360013</v>
      </c>
      <c r="B5054" t="s">
        <v>5</v>
      </c>
      <c r="C5054" t="s">
        <v>566</v>
      </c>
      <c r="D5054" t="s">
        <v>568</v>
      </c>
      <c r="E5054" t="str">
        <f t="shared" si="78"/>
        <v>神奈川県横浜市金沢区海の公園</v>
      </c>
    </row>
    <row r="5055" spans="1:5">
      <c r="A5055">
        <v>2360014</v>
      </c>
      <c r="B5055" t="s">
        <v>5</v>
      </c>
      <c r="C5055" t="s">
        <v>566</v>
      </c>
      <c r="D5055" t="s">
        <v>586</v>
      </c>
      <c r="E5055" t="str">
        <f t="shared" si="78"/>
        <v>神奈川県横浜市金沢区寺前</v>
      </c>
    </row>
    <row r="5056" spans="1:5">
      <c r="A5056">
        <v>2360015</v>
      </c>
      <c r="B5056" t="s">
        <v>5</v>
      </c>
      <c r="C5056" t="s">
        <v>566</v>
      </c>
      <c r="D5056" t="s">
        <v>572</v>
      </c>
      <c r="E5056" t="str">
        <f t="shared" si="78"/>
        <v>神奈川県横浜市金沢区金沢町</v>
      </c>
    </row>
    <row r="5057" spans="1:5">
      <c r="A5057">
        <v>2360016</v>
      </c>
      <c r="B5057" t="s">
        <v>5</v>
      </c>
      <c r="C5057" t="s">
        <v>566</v>
      </c>
      <c r="D5057" t="s">
        <v>609</v>
      </c>
      <c r="E5057" t="str">
        <f t="shared" ref="E5057:E5120" si="79">IF(D5057="以下に掲載がない場合",B5057&amp;C5057,B5057&amp;C5057&amp;D5057)</f>
        <v>神奈川県横浜市金沢区谷津町</v>
      </c>
    </row>
    <row r="5058" spans="1:5">
      <c r="A5058">
        <v>2360017</v>
      </c>
      <c r="B5058" t="s">
        <v>5</v>
      </c>
      <c r="C5058" t="s">
        <v>566</v>
      </c>
      <c r="D5058" t="s">
        <v>592</v>
      </c>
      <c r="E5058" t="str">
        <f t="shared" si="79"/>
        <v>神奈川県横浜市金沢区西柴</v>
      </c>
    </row>
    <row r="5059" spans="1:5">
      <c r="A5059">
        <v>2360021</v>
      </c>
      <c r="B5059" t="s">
        <v>5</v>
      </c>
      <c r="C5059" t="s">
        <v>566</v>
      </c>
      <c r="D5059" t="s">
        <v>585</v>
      </c>
      <c r="E5059" t="str">
        <f t="shared" si="79"/>
        <v>神奈川県横浜市金沢区泥亀</v>
      </c>
    </row>
    <row r="5060" spans="1:5">
      <c r="A5060">
        <v>2360022</v>
      </c>
      <c r="B5060" t="s">
        <v>5</v>
      </c>
      <c r="C5060" t="s">
        <v>566</v>
      </c>
      <c r="D5060" t="s">
        <v>603</v>
      </c>
      <c r="E5060" t="str">
        <f t="shared" si="79"/>
        <v>神奈川県横浜市金沢区町屋町</v>
      </c>
    </row>
    <row r="5061" spans="1:5">
      <c r="A5061">
        <v>2360023</v>
      </c>
      <c r="B5061" t="s">
        <v>5</v>
      </c>
      <c r="C5061" t="s">
        <v>566</v>
      </c>
      <c r="D5061" t="s">
        <v>600</v>
      </c>
      <c r="E5061" t="str">
        <f t="shared" si="79"/>
        <v>神奈川県横浜市金沢区平潟町</v>
      </c>
    </row>
    <row r="5062" spans="1:5">
      <c r="A5062">
        <v>2360024</v>
      </c>
      <c r="B5062" t="s">
        <v>5</v>
      </c>
      <c r="C5062" t="s">
        <v>566</v>
      </c>
      <c r="D5062" t="s">
        <v>570</v>
      </c>
      <c r="E5062" t="str">
        <f t="shared" si="79"/>
        <v>神奈川県横浜市金沢区乙舳町</v>
      </c>
    </row>
    <row r="5063" spans="1:5">
      <c r="A5063">
        <v>2360025</v>
      </c>
      <c r="B5063" t="s">
        <v>5</v>
      </c>
      <c r="C5063" t="s">
        <v>566</v>
      </c>
      <c r="D5063" t="s">
        <v>597</v>
      </c>
      <c r="E5063" t="str">
        <f t="shared" si="79"/>
        <v>神奈川県横浜市金沢区野島町</v>
      </c>
    </row>
    <row r="5064" spans="1:5">
      <c r="A5064">
        <v>2360026</v>
      </c>
      <c r="B5064" t="s">
        <v>5</v>
      </c>
      <c r="C5064" t="s">
        <v>566</v>
      </c>
      <c r="D5064" t="s">
        <v>610</v>
      </c>
      <c r="E5064" t="str">
        <f t="shared" si="79"/>
        <v>神奈川県横浜市金沢区柳町</v>
      </c>
    </row>
    <row r="5065" spans="1:5">
      <c r="A5065">
        <v>2360027</v>
      </c>
      <c r="B5065" t="s">
        <v>5</v>
      </c>
      <c r="C5065" t="s">
        <v>566</v>
      </c>
      <c r="D5065" t="s">
        <v>582</v>
      </c>
      <c r="E5065" t="str">
        <f t="shared" si="79"/>
        <v>神奈川県横浜市金沢区瀬戸</v>
      </c>
    </row>
    <row r="5066" spans="1:5">
      <c r="A5066">
        <v>2360028</v>
      </c>
      <c r="B5066" t="s">
        <v>5</v>
      </c>
      <c r="C5066" t="s">
        <v>566</v>
      </c>
      <c r="D5066" t="s">
        <v>581</v>
      </c>
      <c r="E5066" t="str">
        <f t="shared" si="79"/>
        <v>神奈川県横浜市金沢区洲崎町</v>
      </c>
    </row>
    <row r="5067" spans="1:5">
      <c r="A5067">
        <v>2360031</v>
      </c>
      <c r="B5067" t="s">
        <v>5</v>
      </c>
      <c r="C5067" t="s">
        <v>566</v>
      </c>
      <c r="D5067" t="s">
        <v>605</v>
      </c>
      <c r="E5067" t="str">
        <f t="shared" si="79"/>
        <v>神奈川県横浜市金沢区六浦</v>
      </c>
    </row>
    <row r="5068" spans="1:5">
      <c r="A5068">
        <v>2360032</v>
      </c>
      <c r="B5068" t="s">
        <v>5</v>
      </c>
      <c r="C5068" t="s">
        <v>566</v>
      </c>
      <c r="D5068" t="s">
        <v>606</v>
      </c>
      <c r="E5068" t="str">
        <f t="shared" si="79"/>
        <v>神奈川県横浜市金沢区六浦町</v>
      </c>
    </row>
    <row r="5069" spans="1:5">
      <c r="A5069">
        <v>2360033</v>
      </c>
      <c r="B5069" t="s">
        <v>5</v>
      </c>
      <c r="C5069" t="s">
        <v>566</v>
      </c>
      <c r="D5069" t="s">
        <v>599</v>
      </c>
      <c r="E5069" t="str">
        <f t="shared" si="79"/>
        <v>神奈川県横浜市金沢区東朝比奈</v>
      </c>
    </row>
    <row r="5070" spans="1:5">
      <c r="A5070">
        <v>2360034</v>
      </c>
      <c r="B5070" t="s">
        <v>5</v>
      </c>
      <c r="C5070" t="s">
        <v>566</v>
      </c>
      <c r="D5070" t="s">
        <v>567</v>
      </c>
      <c r="E5070" t="str">
        <f t="shared" si="79"/>
        <v>神奈川県横浜市金沢区朝比奈町</v>
      </c>
    </row>
    <row r="5071" spans="1:5">
      <c r="A5071">
        <v>2360035</v>
      </c>
      <c r="B5071" t="s">
        <v>5</v>
      </c>
      <c r="C5071" t="s">
        <v>566</v>
      </c>
      <c r="D5071" t="s">
        <v>583</v>
      </c>
      <c r="E5071" t="str">
        <f t="shared" si="79"/>
        <v>神奈川県横浜市金沢区大道</v>
      </c>
    </row>
    <row r="5072" spans="1:5">
      <c r="A5072">
        <v>2360036</v>
      </c>
      <c r="B5072" t="s">
        <v>5</v>
      </c>
      <c r="C5072" t="s">
        <v>566</v>
      </c>
      <c r="D5072" t="s">
        <v>604</v>
      </c>
      <c r="E5072" t="str">
        <f t="shared" si="79"/>
        <v>神奈川県横浜市金沢区みず木町</v>
      </c>
    </row>
    <row r="5073" spans="1:5">
      <c r="A5073">
        <v>2360037</v>
      </c>
      <c r="B5073" t="s">
        <v>5</v>
      </c>
      <c r="C5073" t="s">
        <v>566</v>
      </c>
      <c r="D5073" t="s">
        <v>607</v>
      </c>
      <c r="E5073" t="str">
        <f t="shared" si="79"/>
        <v>神奈川県横浜市金沢区六浦東</v>
      </c>
    </row>
    <row r="5074" spans="1:5">
      <c r="A5074">
        <v>2360038</v>
      </c>
      <c r="B5074" t="s">
        <v>5</v>
      </c>
      <c r="C5074" t="s">
        <v>566</v>
      </c>
      <c r="D5074" t="s">
        <v>608</v>
      </c>
      <c r="E5074" t="str">
        <f t="shared" si="79"/>
        <v>神奈川県横浜市金沢区六浦南</v>
      </c>
    </row>
    <row r="5075" spans="1:5">
      <c r="A5075">
        <v>2360041</v>
      </c>
      <c r="B5075" t="s">
        <v>5</v>
      </c>
      <c r="C5075" t="s">
        <v>566</v>
      </c>
      <c r="D5075" t="s">
        <v>573</v>
      </c>
      <c r="E5075" t="str">
        <f t="shared" si="79"/>
        <v>神奈川県横浜市金沢区釜利谷町</v>
      </c>
    </row>
    <row r="5076" spans="1:5">
      <c r="A5076">
        <v>2360042</v>
      </c>
      <c r="B5076" t="s">
        <v>5</v>
      </c>
      <c r="C5076" t="s">
        <v>566</v>
      </c>
      <c r="D5076" t="s">
        <v>574</v>
      </c>
      <c r="E5076" t="str">
        <f t="shared" si="79"/>
        <v>神奈川県横浜市金沢区釜利谷東</v>
      </c>
    </row>
    <row r="5077" spans="1:5">
      <c r="A5077">
        <v>2360043</v>
      </c>
      <c r="B5077" t="s">
        <v>5</v>
      </c>
      <c r="C5077" t="s">
        <v>566</v>
      </c>
      <c r="D5077" t="s">
        <v>569</v>
      </c>
      <c r="E5077" t="str">
        <f t="shared" si="79"/>
        <v>神奈川県横浜市金沢区大川</v>
      </c>
    </row>
    <row r="5078" spans="1:5">
      <c r="A5078">
        <v>2360044</v>
      </c>
      <c r="B5078" t="s">
        <v>5</v>
      </c>
      <c r="C5078" t="s">
        <v>566</v>
      </c>
      <c r="D5078" t="s">
        <v>584</v>
      </c>
      <c r="E5078" t="str">
        <f t="shared" si="79"/>
        <v>神奈川県横浜市金沢区高舟台</v>
      </c>
    </row>
    <row r="5079" spans="1:5">
      <c r="A5079">
        <v>2360045</v>
      </c>
      <c r="B5079" t="s">
        <v>5</v>
      </c>
      <c r="C5079" t="s">
        <v>566</v>
      </c>
      <c r="D5079" t="s">
        <v>576</v>
      </c>
      <c r="E5079" t="str">
        <f t="shared" si="79"/>
        <v>神奈川県横浜市金沢区釜利谷南</v>
      </c>
    </row>
    <row r="5080" spans="1:5">
      <c r="A5080">
        <v>2360046</v>
      </c>
      <c r="B5080" t="s">
        <v>5</v>
      </c>
      <c r="C5080" t="s">
        <v>566</v>
      </c>
      <c r="D5080" t="s">
        <v>575</v>
      </c>
      <c r="E5080" t="str">
        <f t="shared" si="79"/>
        <v>神奈川県横浜市金沢区釜利谷西</v>
      </c>
    </row>
    <row r="5081" spans="1:5">
      <c r="A5081">
        <v>2360051</v>
      </c>
      <c r="B5081" t="s">
        <v>5</v>
      </c>
      <c r="C5081" t="s">
        <v>566</v>
      </c>
      <c r="D5081" t="s">
        <v>587</v>
      </c>
      <c r="E5081" t="str">
        <f t="shared" si="79"/>
        <v>神奈川県横浜市金沢区富岡東</v>
      </c>
    </row>
    <row r="5082" spans="1:5">
      <c r="A5082">
        <v>2360052</v>
      </c>
      <c r="B5082" t="s">
        <v>5</v>
      </c>
      <c r="C5082" t="s">
        <v>566</v>
      </c>
      <c r="D5082" t="s">
        <v>588</v>
      </c>
      <c r="E5082" t="str">
        <f t="shared" si="79"/>
        <v>神奈川県横浜市金沢区富岡西</v>
      </c>
    </row>
    <row r="5083" spans="1:5">
      <c r="A5083">
        <v>2360053</v>
      </c>
      <c r="B5083" t="s">
        <v>5</v>
      </c>
      <c r="C5083" t="s">
        <v>566</v>
      </c>
      <c r="D5083" t="s">
        <v>594</v>
      </c>
      <c r="E5083" t="str">
        <f t="shared" si="79"/>
        <v>神奈川県横浜市金沢区能見台通</v>
      </c>
    </row>
    <row r="5084" spans="1:5">
      <c r="A5084">
        <v>2360054</v>
      </c>
      <c r="B5084" t="s">
        <v>5</v>
      </c>
      <c r="C5084" t="s">
        <v>566</v>
      </c>
      <c r="D5084" t="s">
        <v>602</v>
      </c>
      <c r="E5084" t="str">
        <f t="shared" si="79"/>
        <v>神奈川県横浜市金沢区堀口</v>
      </c>
    </row>
    <row r="5085" spans="1:5">
      <c r="A5085">
        <v>2360055</v>
      </c>
      <c r="B5085" t="s">
        <v>5</v>
      </c>
      <c r="C5085" t="s">
        <v>566</v>
      </c>
      <c r="D5085" t="s">
        <v>571</v>
      </c>
      <c r="E5085" t="str">
        <f t="shared" si="79"/>
        <v>神奈川県横浜市金沢区片吹</v>
      </c>
    </row>
    <row r="5086" spans="1:5">
      <c r="A5086">
        <v>2360056</v>
      </c>
      <c r="B5086" t="s">
        <v>5</v>
      </c>
      <c r="C5086" t="s">
        <v>566</v>
      </c>
      <c r="D5086" t="s">
        <v>596</v>
      </c>
      <c r="E5086" t="str">
        <f t="shared" si="79"/>
        <v>神奈川県横浜市金沢区能見台森</v>
      </c>
    </row>
    <row r="5087" spans="1:5">
      <c r="A5087">
        <v>2360057</v>
      </c>
      <c r="B5087" t="s">
        <v>5</v>
      </c>
      <c r="C5087" t="s">
        <v>566</v>
      </c>
      <c r="D5087" t="s">
        <v>593</v>
      </c>
      <c r="E5087" t="str">
        <f t="shared" si="79"/>
        <v>神奈川県横浜市金沢区能見台</v>
      </c>
    </row>
    <row r="5088" spans="1:5">
      <c r="A5088">
        <v>2360058</v>
      </c>
      <c r="B5088" t="s">
        <v>5</v>
      </c>
      <c r="C5088" t="s">
        <v>566</v>
      </c>
      <c r="D5088" t="s">
        <v>595</v>
      </c>
      <c r="E5088" t="str">
        <f t="shared" si="79"/>
        <v>神奈川県横浜市金沢区能見台東</v>
      </c>
    </row>
    <row r="5089" spans="1:5">
      <c r="A5089">
        <v>2370061</v>
      </c>
      <c r="B5089" t="s">
        <v>5</v>
      </c>
      <c r="C5089" t="s">
        <v>1286</v>
      </c>
      <c r="D5089" t="s">
        <v>1349</v>
      </c>
      <c r="E5089" t="str">
        <f t="shared" si="79"/>
        <v>神奈川県横須賀市夏島町</v>
      </c>
    </row>
    <row r="5090" spans="1:5">
      <c r="A5090">
        <v>2370062</v>
      </c>
      <c r="B5090" t="s">
        <v>5</v>
      </c>
      <c r="C5090" t="s">
        <v>1286</v>
      </c>
      <c r="D5090" t="s">
        <v>1302</v>
      </c>
      <c r="E5090" t="str">
        <f t="shared" si="79"/>
        <v>神奈川県横須賀市浦郷町</v>
      </c>
    </row>
    <row r="5091" spans="1:5">
      <c r="A5091">
        <v>2370063</v>
      </c>
      <c r="B5091" t="s">
        <v>5</v>
      </c>
      <c r="C5091" t="s">
        <v>1286</v>
      </c>
      <c r="D5091" t="s">
        <v>1308</v>
      </c>
      <c r="E5091" t="str">
        <f t="shared" si="79"/>
        <v>神奈川県横須賀市追浜東町</v>
      </c>
    </row>
    <row r="5092" spans="1:5">
      <c r="A5092">
        <v>2370064</v>
      </c>
      <c r="B5092" t="s">
        <v>5</v>
      </c>
      <c r="C5092" t="s">
        <v>1286</v>
      </c>
      <c r="D5092" t="s">
        <v>1311</v>
      </c>
      <c r="E5092" t="str">
        <f t="shared" si="79"/>
        <v>神奈川県横須賀市追浜町</v>
      </c>
    </row>
    <row r="5093" spans="1:5">
      <c r="A5093">
        <v>2370065</v>
      </c>
      <c r="B5093" t="s">
        <v>5</v>
      </c>
      <c r="C5093" t="s">
        <v>1286</v>
      </c>
      <c r="D5093" t="s">
        <v>1309</v>
      </c>
      <c r="E5093" t="str">
        <f t="shared" si="79"/>
        <v>神奈川県横須賀市追浜南町</v>
      </c>
    </row>
    <row r="5094" spans="1:5">
      <c r="A5094">
        <v>2370066</v>
      </c>
      <c r="B5094" t="s">
        <v>5</v>
      </c>
      <c r="C5094" t="s">
        <v>1286</v>
      </c>
      <c r="D5094" t="s">
        <v>1333</v>
      </c>
      <c r="E5094" t="str">
        <f t="shared" si="79"/>
        <v>神奈川県横須賀市湘南鷹取</v>
      </c>
    </row>
    <row r="5095" spans="1:5">
      <c r="A5095">
        <v>2370067</v>
      </c>
      <c r="B5095" t="s">
        <v>5</v>
      </c>
      <c r="C5095" t="s">
        <v>1286</v>
      </c>
      <c r="D5095" t="s">
        <v>1340</v>
      </c>
      <c r="E5095" t="str">
        <f t="shared" si="79"/>
        <v>神奈川県横須賀市鷹取</v>
      </c>
    </row>
    <row r="5096" spans="1:5">
      <c r="A5096">
        <v>2370068</v>
      </c>
      <c r="B5096" t="s">
        <v>5</v>
      </c>
      <c r="C5096" t="s">
        <v>1286</v>
      </c>
      <c r="D5096" t="s">
        <v>1310</v>
      </c>
      <c r="E5096" t="str">
        <f t="shared" si="79"/>
        <v>神奈川県横須賀市追浜本町</v>
      </c>
    </row>
    <row r="5097" spans="1:5">
      <c r="A5097">
        <v>2370071</v>
      </c>
      <c r="B5097" t="s">
        <v>5</v>
      </c>
      <c r="C5097" t="s">
        <v>1286</v>
      </c>
      <c r="D5097" t="s">
        <v>1338</v>
      </c>
      <c r="E5097" t="str">
        <f t="shared" si="79"/>
        <v>神奈川県横須賀市田浦港町</v>
      </c>
    </row>
    <row r="5098" spans="1:5">
      <c r="A5098">
        <v>2370072</v>
      </c>
      <c r="B5098" t="s">
        <v>5</v>
      </c>
      <c r="C5098" t="s">
        <v>1286</v>
      </c>
      <c r="D5098" t="s">
        <v>1347</v>
      </c>
      <c r="E5098" t="str">
        <f t="shared" si="79"/>
        <v>神奈川県横須賀市長浦町</v>
      </c>
    </row>
    <row r="5099" spans="1:5">
      <c r="A5099">
        <v>2370073</v>
      </c>
      <c r="B5099" t="s">
        <v>5</v>
      </c>
      <c r="C5099" t="s">
        <v>1286</v>
      </c>
      <c r="D5099" t="s">
        <v>1336</v>
      </c>
      <c r="E5099" t="str">
        <f t="shared" si="79"/>
        <v>神奈川県横須賀市田浦泉町</v>
      </c>
    </row>
    <row r="5100" spans="1:5">
      <c r="A5100">
        <v>2370074</v>
      </c>
      <c r="B5100" t="s">
        <v>5</v>
      </c>
      <c r="C5100" t="s">
        <v>1286</v>
      </c>
      <c r="D5100" t="s">
        <v>1337</v>
      </c>
      <c r="E5100" t="str">
        <f t="shared" si="79"/>
        <v>神奈川県横須賀市田浦大作町</v>
      </c>
    </row>
    <row r="5101" spans="1:5">
      <c r="A5101">
        <v>2370075</v>
      </c>
      <c r="B5101" t="s">
        <v>5</v>
      </c>
      <c r="C5101" t="s">
        <v>1286</v>
      </c>
      <c r="D5101" t="s">
        <v>1339</v>
      </c>
      <c r="E5101" t="str">
        <f t="shared" si="79"/>
        <v>神奈川県横須賀市田浦町</v>
      </c>
    </row>
    <row r="5102" spans="1:5">
      <c r="A5102">
        <v>2370076</v>
      </c>
      <c r="B5102" t="s">
        <v>5</v>
      </c>
      <c r="C5102" t="s">
        <v>1286</v>
      </c>
      <c r="D5102" t="s">
        <v>1366</v>
      </c>
      <c r="E5102" t="str">
        <f t="shared" si="79"/>
        <v>神奈川県横須賀市船越町</v>
      </c>
    </row>
    <row r="5103" spans="1:5">
      <c r="A5103">
        <v>2370077</v>
      </c>
      <c r="B5103" t="s">
        <v>5</v>
      </c>
      <c r="C5103" t="s">
        <v>1286</v>
      </c>
      <c r="D5103" t="s">
        <v>1356</v>
      </c>
      <c r="E5103" t="str">
        <f t="shared" si="79"/>
        <v>神奈川県横須賀市浜見台</v>
      </c>
    </row>
    <row r="5104" spans="1:5">
      <c r="A5104">
        <v>2370078</v>
      </c>
      <c r="B5104" t="s">
        <v>5</v>
      </c>
      <c r="C5104" t="s">
        <v>1286</v>
      </c>
      <c r="D5104" t="s">
        <v>1354</v>
      </c>
      <c r="E5104" t="str">
        <f t="shared" si="79"/>
        <v>神奈川県横須賀市箱崎町</v>
      </c>
    </row>
    <row r="5105" spans="1:5">
      <c r="A5105">
        <v>2370079</v>
      </c>
      <c r="B5105" t="s">
        <v>5</v>
      </c>
      <c r="C5105" t="s">
        <v>1286</v>
      </c>
      <c r="D5105" t="s">
        <v>1373</v>
      </c>
      <c r="E5105" t="str">
        <f t="shared" si="79"/>
        <v>神奈川県横須賀市港が丘</v>
      </c>
    </row>
    <row r="5106" spans="1:5">
      <c r="A5106">
        <v>2380000</v>
      </c>
      <c r="B5106" t="s">
        <v>5</v>
      </c>
      <c r="C5106" t="s">
        <v>1286</v>
      </c>
      <c r="D5106" t="s">
        <v>7</v>
      </c>
      <c r="E5106" t="str">
        <f t="shared" si="79"/>
        <v>神奈川県横須賀市</v>
      </c>
    </row>
    <row r="5107" spans="1:5">
      <c r="A5107">
        <v>2380001</v>
      </c>
      <c r="B5107" t="s">
        <v>5</v>
      </c>
      <c r="C5107" t="s">
        <v>1286</v>
      </c>
      <c r="D5107" t="s">
        <v>1345</v>
      </c>
      <c r="E5107" t="str">
        <f t="shared" si="79"/>
        <v>神奈川県横須賀市泊町</v>
      </c>
    </row>
    <row r="5108" spans="1:5">
      <c r="A5108">
        <v>2380002</v>
      </c>
      <c r="B5108" t="s">
        <v>5</v>
      </c>
      <c r="C5108" t="s">
        <v>1286</v>
      </c>
      <c r="D5108" t="s">
        <v>1317</v>
      </c>
      <c r="E5108" t="str">
        <f t="shared" si="79"/>
        <v>神奈川県横須賀市楠ケ浦町</v>
      </c>
    </row>
    <row r="5109" spans="1:5">
      <c r="A5109">
        <v>2380003</v>
      </c>
      <c r="B5109" t="s">
        <v>5</v>
      </c>
      <c r="C5109" t="s">
        <v>1286</v>
      </c>
      <c r="D5109" t="s">
        <v>1294</v>
      </c>
      <c r="E5109" t="str">
        <f t="shared" si="79"/>
        <v>神奈川県横須賀市稲岡町</v>
      </c>
    </row>
    <row r="5110" spans="1:5">
      <c r="A5110">
        <v>2380004</v>
      </c>
      <c r="B5110" t="s">
        <v>5</v>
      </c>
      <c r="C5110" t="s">
        <v>1286</v>
      </c>
      <c r="D5110" t="s">
        <v>950</v>
      </c>
      <c r="E5110" t="str">
        <f t="shared" si="79"/>
        <v>神奈川県横須賀市小川町</v>
      </c>
    </row>
    <row r="5111" spans="1:5">
      <c r="A5111">
        <v>2380005</v>
      </c>
      <c r="B5111" t="s">
        <v>5</v>
      </c>
      <c r="C5111" t="s">
        <v>1286</v>
      </c>
      <c r="D5111" t="s">
        <v>1334</v>
      </c>
      <c r="E5111" t="str">
        <f t="shared" si="79"/>
        <v>神奈川県横須賀市新港町</v>
      </c>
    </row>
    <row r="5112" spans="1:5">
      <c r="A5112">
        <v>2380006</v>
      </c>
      <c r="B5112" t="s">
        <v>5</v>
      </c>
      <c r="C5112" t="s">
        <v>1286</v>
      </c>
      <c r="D5112" t="s">
        <v>1361</v>
      </c>
      <c r="E5112" t="str">
        <f t="shared" si="79"/>
        <v>神奈川県横須賀市日の出町</v>
      </c>
    </row>
    <row r="5113" spans="1:5">
      <c r="A5113">
        <v>2380007</v>
      </c>
      <c r="B5113" t="s">
        <v>5</v>
      </c>
      <c r="C5113" t="s">
        <v>1286</v>
      </c>
      <c r="D5113" t="s">
        <v>1384</v>
      </c>
      <c r="E5113" t="str">
        <f t="shared" si="79"/>
        <v>神奈川県横須賀市若松町</v>
      </c>
    </row>
    <row r="5114" spans="1:5">
      <c r="A5114">
        <v>2380008</v>
      </c>
      <c r="B5114" t="s">
        <v>5</v>
      </c>
      <c r="C5114" t="s">
        <v>1286</v>
      </c>
      <c r="D5114" t="s">
        <v>1304</v>
      </c>
      <c r="E5114" t="str">
        <f t="shared" si="79"/>
        <v>神奈川県横須賀市大滝町</v>
      </c>
    </row>
    <row r="5115" spans="1:5">
      <c r="A5115">
        <v>2380011</v>
      </c>
      <c r="B5115" t="s">
        <v>5</v>
      </c>
      <c r="C5115" t="s">
        <v>1286</v>
      </c>
      <c r="D5115" t="s">
        <v>1383</v>
      </c>
      <c r="E5115" t="str">
        <f t="shared" si="79"/>
        <v>神奈川県横須賀市米が浜通</v>
      </c>
    </row>
    <row r="5116" spans="1:5">
      <c r="A5116">
        <v>2380012</v>
      </c>
      <c r="B5116" t="s">
        <v>5</v>
      </c>
      <c r="C5116" t="s">
        <v>1286</v>
      </c>
      <c r="D5116" t="s">
        <v>1378</v>
      </c>
      <c r="E5116" t="str">
        <f t="shared" si="79"/>
        <v>神奈川県横須賀市安浦町</v>
      </c>
    </row>
    <row r="5117" spans="1:5">
      <c r="A5117">
        <v>2380013</v>
      </c>
      <c r="B5117" t="s">
        <v>5</v>
      </c>
      <c r="C5117" t="s">
        <v>1286</v>
      </c>
      <c r="D5117" t="s">
        <v>1367</v>
      </c>
      <c r="E5117" t="str">
        <f t="shared" si="79"/>
        <v>神奈川県横須賀市平成町</v>
      </c>
    </row>
    <row r="5118" spans="1:5">
      <c r="A5118">
        <v>2380014</v>
      </c>
      <c r="B5118" t="s">
        <v>5</v>
      </c>
      <c r="C5118" t="s">
        <v>1286</v>
      </c>
      <c r="D5118" t="s">
        <v>1375</v>
      </c>
      <c r="E5118" t="str">
        <f t="shared" si="79"/>
        <v>神奈川県横須賀市三春町</v>
      </c>
    </row>
    <row r="5119" spans="1:5">
      <c r="A5119">
        <v>2380015</v>
      </c>
      <c r="B5119" t="s">
        <v>5</v>
      </c>
      <c r="C5119" t="s">
        <v>1286</v>
      </c>
      <c r="D5119" t="s">
        <v>1342</v>
      </c>
      <c r="E5119" t="str">
        <f t="shared" si="79"/>
        <v>神奈川県横須賀市田戸台</v>
      </c>
    </row>
    <row r="5120" spans="1:5">
      <c r="A5120">
        <v>2380016</v>
      </c>
      <c r="B5120" t="s">
        <v>5</v>
      </c>
      <c r="C5120" t="s">
        <v>1286</v>
      </c>
      <c r="D5120" t="s">
        <v>1363</v>
      </c>
      <c r="E5120" t="str">
        <f t="shared" si="79"/>
        <v>神奈川県横須賀市深田台</v>
      </c>
    </row>
    <row r="5121" spans="1:5">
      <c r="A5121">
        <v>2380017</v>
      </c>
      <c r="B5121" t="s">
        <v>5</v>
      </c>
      <c r="C5121" t="s">
        <v>1286</v>
      </c>
      <c r="D5121" t="s">
        <v>538</v>
      </c>
      <c r="E5121" t="str">
        <f t="shared" ref="E5121:E5184" si="80">IF(D5121="以下に掲載がない場合",B5121&amp;C5121,B5121&amp;C5121&amp;D5121)</f>
        <v>神奈川県横須賀市上町</v>
      </c>
    </row>
    <row r="5122" spans="1:5">
      <c r="A5122">
        <v>2380018</v>
      </c>
      <c r="B5122" t="s">
        <v>5</v>
      </c>
      <c r="C5122" t="s">
        <v>1286</v>
      </c>
      <c r="D5122" t="s">
        <v>1247</v>
      </c>
      <c r="E5122" t="str">
        <f t="shared" si="80"/>
        <v>神奈川県横須賀市緑が丘</v>
      </c>
    </row>
    <row r="5123" spans="1:5">
      <c r="A5123">
        <v>2380019</v>
      </c>
      <c r="B5123" t="s">
        <v>5</v>
      </c>
      <c r="C5123" t="s">
        <v>1286</v>
      </c>
      <c r="D5123" t="s">
        <v>1331</v>
      </c>
      <c r="E5123" t="str">
        <f t="shared" si="80"/>
        <v>神奈川県横須賀市猿島</v>
      </c>
    </row>
    <row r="5124" spans="1:5">
      <c r="A5124">
        <v>2380021</v>
      </c>
      <c r="B5124" t="s">
        <v>5</v>
      </c>
      <c r="C5124" t="s">
        <v>1286</v>
      </c>
      <c r="D5124" t="s">
        <v>388</v>
      </c>
      <c r="E5124" t="str">
        <f t="shared" si="80"/>
        <v>神奈川県横須賀市富士見町</v>
      </c>
    </row>
    <row r="5125" spans="1:5">
      <c r="A5125">
        <v>2380022</v>
      </c>
      <c r="B5125" t="s">
        <v>5</v>
      </c>
      <c r="C5125" t="s">
        <v>1286</v>
      </c>
      <c r="D5125" t="s">
        <v>1316</v>
      </c>
      <c r="E5125" t="str">
        <f t="shared" si="80"/>
        <v>神奈川県横須賀市公郷町</v>
      </c>
    </row>
    <row r="5126" spans="1:5">
      <c r="A5126">
        <v>2380023</v>
      </c>
      <c r="B5126" t="s">
        <v>5</v>
      </c>
      <c r="C5126" t="s">
        <v>1286</v>
      </c>
      <c r="D5126" t="s">
        <v>1377</v>
      </c>
      <c r="E5126" t="str">
        <f t="shared" si="80"/>
        <v>神奈川県横須賀市森崎</v>
      </c>
    </row>
    <row r="5127" spans="1:5">
      <c r="A5127">
        <v>2380024</v>
      </c>
      <c r="B5127" t="s">
        <v>5</v>
      </c>
      <c r="C5127" t="s">
        <v>1286</v>
      </c>
      <c r="D5127" t="s">
        <v>1306</v>
      </c>
      <c r="E5127" t="str">
        <f t="shared" si="80"/>
        <v>神奈川県横須賀市大矢部</v>
      </c>
    </row>
    <row r="5128" spans="1:5">
      <c r="A5128">
        <v>2380025</v>
      </c>
      <c r="B5128" t="s">
        <v>5</v>
      </c>
      <c r="C5128" t="s">
        <v>1286</v>
      </c>
      <c r="D5128" t="s">
        <v>1315</v>
      </c>
      <c r="E5128" t="str">
        <f t="shared" si="80"/>
        <v>神奈川県横須賀市衣笠町</v>
      </c>
    </row>
    <row r="5129" spans="1:5">
      <c r="A5129">
        <v>2380026</v>
      </c>
      <c r="B5129" t="s">
        <v>5</v>
      </c>
      <c r="C5129" t="s">
        <v>1286</v>
      </c>
      <c r="D5129" t="s">
        <v>1325</v>
      </c>
      <c r="E5129" t="str">
        <f t="shared" si="80"/>
        <v>神奈川県横須賀市小矢部</v>
      </c>
    </row>
    <row r="5130" spans="1:5">
      <c r="A5130">
        <v>2380031</v>
      </c>
      <c r="B5130" t="s">
        <v>5</v>
      </c>
      <c r="C5130" t="s">
        <v>1286</v>
      </c>
      <c r="D5130" t="s">
        <v>1314</v>
      </c>
      <c r="E5130" t="str">
        <f t="shared" si="80"/>
        <v>神奈川県横須賀市衣笠栄町</v>
      </c>
    </row>
    <row r="5131" spans="1:5">
      <c r="A5131">
        <v>2380032</v>
      </c>
      <c r="B5131" t="s">
        <v>5</v>
      </c>
      <c r="C5131" t="s">
        <v>1286</v>
      </c>
      <c r="D5131" t="s">
        <v>1362</v>
      </c>
      <c r="E5131" t="str">
        <f t="shared" si="80"/>
        <v>神奈川県横須賀市平作</v>
      </c>
    </row>
    <row r="5132" spans="1:5">
      <c r="A5132">
        <v>2380033</v>
      </c>
      <c r="B5132" t="s">
        <v>5</v>
      </c>
      <c r="C5132" t="s">
        <v>1286</v>
      </c>
      <c r="D5132" t="s">
        <v>1289</v>
      </c>
      <c r="E5132" t="str">
        <f t="shared" si="80"/>
        <v>神奈川県横須賀市阿部倉</v>
      </c>
    </row>
    <row r="5133" spans="1:5">
      <c r="A5133">
        <v>2380034</v>
      </c>
      <c r="B5133" t="s">
        <v>5</v>
      </c>
      <c r="C5133" t="s">
        <v>1286</v>
      </c>
      <c r="D5133" t="s">
        <v>1313</v>
      </c>
      <c r="E5133" t="str">
        <f t="shared" si="80"/>
        <v>神奈川県横須賀市金谷</v>
      </c>
    </row>
    <row r="5134" spans="1:5">
      <c r="A5134">
        <v>2380035</v>
      </c>
      <c r="B5134" t="s">
        <v>5</v>
      </c>
      <c r="C5134" t="s">
        <v>1286</v>
      </c>
      <c r="D5134" t="s">
        <v>1292</v>
      </c>
      <c r="E5134" t="str">
        <f t="shared" si="80"/>
        <v>神奈川県横須賀市池上</v>
      </c>
    </row>
    <row r="5135" spans="1:5">
      <c r="A5135">
        <v>2380036</v>
      </c>
      <c r="B5135" t="s">
        <v>5</v>
      </c>
      <c r="C5135" t="s">
        <v>1286</v>
      </c>
      <c r="D5135" t="s">
        <v>1380</v>
      </c>
      <c r="E5135" t="str">
        <f t="shared" si="80"/>
        <v>神奈川県横須賀市山中町</v>
      </c>
    </row>
    <row r="5136" spans="1:5">
      <c r="A5136">
        <v>2380041</v>
      </c>
      <c r="B5136" t="s">
        <v>5</v>
      </c>
      <c r="C5136" t="s">
        <v>1286</v>
      </c>
      <c r="D5136" t="s">
        <v>393</v>
      </c>
      <c r="E5136" t="str">
        <f t="shared" si="80"/>
        <v>神奈川県横須賀市本町</v>
      </c>
    </row>
    <row r="5137" spans="1:5">
      <c r="A5137">
        <v>2380042</v>
      </c>
      <c r="B5137" t="s">
        <v>5</v>
      </c>
      <c r="C5137" t="s">
        <v>1286</v>
      </c>
      <c r="D5137" t="s">
        <v>28</v>
      </c>
      <c r="E5137" t="str">
        <f t="shared" si="80"/>
        <v>神奈川県横須賀市汐入町</v>
      </c>
    </row>
    <row r="5138" spans="1:5">
      <c r="A5138">
        <v>2380043</v>
      </c>
      <c r="B5138" t="s">
        <v>5</v>
      </c>
      <c r="C5138" t="s">
        <v>1286</v>
      </c>
      <c r="D5138" t="s">
        <v>509</v>
      </c>
      <c r="E5138" t="str">
        <f t="shared" si="80"/>
        <v>神奈川県横須賀市坂本町</v>
      </c>
    </row>
    <row r="5139" spans="1:5">
      <c r="A5139">
        <v>2380044</v>
      </c>
      <c r="B5139" t="s">
        <v>5</v>
      </c>
      <c r="C5139" t="s">
        <v>1286</v>
      </c>
      <c r="D5139" t="s">
        <v>1369</v>
      </c>
      <c r="E5139" t="str">
        <f t="shared" si="80"/>
        <v>神奈川県横須賀市逸見が丘</v>
      </c>
    </row>
    <row r="5140" spans="1:5">
      <c r="A5140">
        <v>2380045</v>
      </c>
      <c r="B5140" t="s">
        <v>5</v>
      </c>
      <c r="C5140" t="s">
        <v>1286</v>
      </c>
      <c r="D5140" t="s">
        <v>1359</v>
      </c>
      <c r="E5140" t="str">
        <f t="shared" si="80"/>
        <v>神奈川県横須賀市東逸見町</v>
      </c>
    </row>
    <row r="5141" spans="1:5">
      <c r="A5141">
        <v>2380046</v>
      </c>
      <c r="B5141" t="s">
        <v>5</v>
      </c>
      <c r="C5141" t="s">
        <v>1286</v>
      </c>
      <c r="D5141" t="s">
        <v>1351</v>
      </c>
      <c r="E5141" t="str">
        <f t="shared" si="80"/>
        <v>神奈川県横須賀市西逸見町</v>
      </c>
    </row>
    <row r="5142" spans="1:5">
      <c r="A5142">
        <v>2380047</v>
      </c>
      <c r="B5142" t="s">
        <v>5</v>
      </c>
      <c r="C5142" t="s">
        <v>1286</v>
      </c>
      <c r="D5142" t="s">
        <v>1382</v>
      </c>
      <c r="E5142" t="str">
        <f t="shared" si="80"/>
        <v>神奈川県横須賀市吉倉町</v>
      </c>
    </row>
    <row r="5143" spans="1:5">
      <c r="A5143">
        <v>2380048</v>
      </c>
      <c r="B5143" t="s">
        <v>5</v>
      </c>
      <c r="C5143" t="s">
        <v>1286</v>
      </c>
      <c r="D5143" t="s">
        <v>1291</v>
      </c>
      <c r="E5143" t="str">
        <f t="shared" si="80"/>
        <v>神奈川県横須賀市安針台</v>
      </c>
    </row>
    <row r="5144" spans="1:5">
      <c r="A5144">
        <v>2380051</v>
      </c>
      <c r="B5144" t="s">
        <v>5</v>
      </c>
      <c r="C5144" t="s">
        <v>1286</v>
      </c>
      <c r="D5144" t="s">
        <v>1295</v>
      </c>
      <c r="E5144" t="str">
        <f t="shared" si="80"/>
        <v>神奈川県横須賀市不入斗町</v>
      </c>
    </row>
    <row r="5145" spans="1:5">
      <c r="A5145">
        <v>2380052</v>
      </c>
      <c r="B5145" t="s">
        <v>5</v>
      </c>
      <c r="C5145" t="s">
        <v>1286</v>
      </c>
      <c r="D5145" t="s">
        <v>1329</v>
      </c>
      <c r="E5145" t="str">
        <f t="shared" si="80"/>
        <v>神奈川県横須賀市佐野町</v>
      </c>
    </row>
    <row r="5146" spans="1:5">
      <c r="A5146">
        <v>2380053</v>
      </c>
      <c r="B5146" t="s">
        <v>5</v>
      </c>
      <c r="C5146" t="s">
        <v>1286</v>
      </c>
      <c r="D5146" t="s">
        <v>1370</v>
      </c>
      <c r="E5146" t="str">
        <f t="shared" si="80"/>
        <v>神奈川県横須賀市望洋台</v>
      </c>
    </row>
    <row r="5147" spans="1:5">
      <c r="A5147">
        <v>2380054</v>
      </c>
      <c r="B5147" t="s">
        <v>5</v>
      </c>
      <c r="C5147" t="s">
        <v>1286</v>
      </c>
      <c r="D5147" t="s">
        <v>542</v>
      </c>
      <c r="E5147" t="str">
        <f t="shared" si="80"/>
        <v>神奈川県横須賀市汐見台</v>
      </c>
    </row>
    <row r="5148" spans="1:5">
      <c r="A5148">
        <v>2380055</v>
      </c>
      <c r="B5148" t="s">
        <v>5</v>
      </c>
      <c r="C5148" t="s">
        <v>1286</v>
      </c>
      <c r="D5148" t="s">
        <v>1368</v>
      </c>
      <c r="E5148" t="str">
        <f t="shared" si="80"/>
        <v>神奈川県横須賀市平和台</v>
      </c>
    </row>
    <row r="5149" spans="1:5">
      <c r="A5149">
        <v>2380056</v>
      </c>
      <c r="B5149" t="s">
        <v>5</v>
      </c>
      <c r="C5149" t="s">
        <v>1286</v>
      </c>
      <c r="D5149" t="s">
        <v>1344</v>
      </c>
      <c r="E5149" t="str">
        <f t="shared" si="80"/>
        <v>神奈川県横須賀市鶴が丘</v>
      </c>
    </row>
    <row r="5150" spans="1:5">
      <c r="A5150">
        <v>2380101</v>
      </c>
      <c r="B5150" t="s">
        <v>5</v>
      </c>
      <c r="C5150" t="s">
        <v>1720</v>
      </c>
      <c r="D5150" t="s">
        <v>1737</v>
      </c>
      <c r="E5150" t="str">
        <f t="shared" si="80"/>
        <v>神奈川県三浦市南下浦町上宮田</v>
      </c>
    </row>
    <row r="5151" spans="1:5">
      <c r="A5151">
        <v>2380102</v>
      </c>
      <c r="B5151" t="s">
        <v>5</v>
      </c>
      <c r="C5151" t="s">
        <v>1720</v>
      </c>
      <c r="D5151" t="s">
        <v>1738</v>
      </c>
      <c r="E5151" t="str">
        <f t="shared" si="80"/>
        <v>神奈川県三浦市南下浦町菊名</v>
      </c>
    </row>
    <row r="5152" spans="1:5">
      <c r="A5152">
        <v>2380103</v>
      </c>
      <c r="B5152" t="s">
        <v>5</v>
      </c>
      <c r="C5152" t="s">
        <v>1720</v>
      </c>
      <c r="D5152" t="s">
        <v>1736</v>
      </c>
      <c r="E5152" t="str">
        <f t="shared" si="80"/>
        <v>神奈川県三浦市南下浦町金田</v>
      </c>
    </row>
    <row r="5153" spans="1:5">
      <c r="A5153">
        <v>2380104</v>
      </c>
      <c r="B5153" t="s">
        <v>5</v>
      </c>
      <c r="C5153" t="s">
        <v>1720</v>
      </c>
      <c r="D5153" t="s">
        <v>1740</v>
      </c>
      <c r="E5153" t="str">
        <f t="shared" si="80"/>
        <v>神奈川県三浦市南下浦町松輪</v>
      </c>
    </row>
    <row r="5154" spans="1:5">
      <c r="A5154">
        <v>2380105</v>
      </c>
      <c r="B5154" t="s">
        <v>5</v>
      </c>
      <c r="C5154" t="s">
        <v>1720</v>
      </c>
      <c r="D5154" t="s">
        <v>1739</v>
      </c>
      <c r="E5154" t="str">
        <f t="shared" si="80"/>
        <v>神奈川県三浦市南下浦町毘沙門</v>
      </c>
    </row>
    <row r="5155" spans="1:5">
      <c r="A5155">
        <v>2380111</v>
      </c>
      <c r="B5155" t="s">
        <v>5</v>
      </c>
      <c r="C5155" t="s">
        <v>1720</v>
      </c>
      <c r="D5155" t="s">
        <v>1726</v>
      </c>
      <c r="E5155" t="str">
        <f t="shared" si="80"/>
        <v>神奈川県三浦市初声町下宮田</v>
      </c>
    </row>
    <row r="5156" spans="1:5">
      <c r="A5156">
        <v>2380112</v>
      </c>
      <c r="B5156" t="s">
        <v>5</v>
      </c>
      <c r="C5156" t="s">
        <v>1720</v>
      </c>
      <c r="D5156" t="s">
        <v>1727</v>
      </c>
      <c r="E5156" t="str">
        <f t="shared" si="80"/>
        <v>神奈川県三浦市初声町三戸</v>
      </c>
    </row>
    <row r="5157" spans="1:5">
      <c r="A5157">
        <v>2380113</v>
      </c>
      <c r="B5157" t="s">
        <v>5</v>
      </c>
      <c r="C5157" t="s">
        <v>1720</v>
      </c>
      <c r="D5157" t="s">
        <v>1724</v>
      </c>
      <c r="E5157" t="str">
        <f t="shared" si="80"/>
        <v>神奈川県三浦市初声町入江</v>
      </c>
    </row>
    <row r="5158" spans="1:5">
      <c r="A5158">
        <v>2380114</v>
      </c>
      <c r="B5158" t="s">
        <v>5</v>
      </c>
      <c r="C5158" t="s">
        <v>1720</v>
      </c>
      <c r="D5158" t="s">
        <v>1728</v>
      </c>
      <c r="E5158" t="str">
        <f t="shared" si="80"/>
        <v>神奈川県三浦市初声町和田</v>
      </c>
    </row>
    <row r="5159" spans="1:5">
      <c r="A5159">
        <v>2380115</v>
      </c>
      <c r="B5159" t="s">
        <v>5</v>
      </c>
      <c r="C5159" t="s">
        <v>1720</v>
      </c>
      <c r="D5159" t="s">
        <v>1725</v>
      </c>
      <c r="E5159" t="str">
        <f t="shared" si="80"/>
        <v>神奈川県三浦市初声町高円坊</v>
      </c>
    </row>
    <row r="5160" spans="1:5">
      <c r="A5160">
        <v>2380200</v>
      </c>
      <c r="B5160" t="s">
        <v>5</v>
      </c>
      <c r="C5160" t="s">
        <v>1720</v>
      </c>
      <c r="D5160" t="s">
        <v>7</v>
      </c>
      <c r="E5160" t="str">
        <f t="shared" si="80"/>
        <v>神奈川県三浦市</v>
      </c>
    </row>
    <row r="5161" spans="1:5">
      <c r="A5161">
        <v>2380221</v>
      </c>
      <c r="B5161" t="s">
        <v>5</v>
      </c>
      <c r="C5161" t="s">
        <v>1720</v>
      </c>
      <c r="D5161" t="s">
        <v>1734</v>
      </c>
      <c r="E5161" t="str">
        <f t="shared" si="80"/>
        <v>神奈川県三浦市三崎町六合</v>
      </c>
    </row>
    <row r="5162" spans="1:5">
      <c r="A5162">
        <v>2380222</v>
      </c>
      <c r="B5162" t="s">
        <v>5</v>
      </c>
      <c r="C5162" t="s">
        <v>1720</v>
      </c>
      <c r="D5162" t="s">
        <v>1722</v>
      </c>
      <c r="E5162" t="str">
        <f t="shared" si="80"/>
        <v>神奈川県三浦市岬陽町</v>
      </c>
    </row>
    <row r="5163" spans="1:5">
      <c r="A5163">
        <v>2380223</v>
      </c>
      <c r="B5163" t="s">
        <v>5</v>
      </c>
      <c r="C5163" t="s">
        <v>1720</v>
      </c>
      <c r="D5163" t="s">
        <v>556</v>
      </c>
      <c r="E5163" t="str">
        <f t="shared" si="80"/>
        <v>神奈川県三浦市原町</v>
      </c>
    </row>
    <row r="5164" spans="1:5">
      <c r="A5164">
        <v>2380224</v>
      </c>
      <c r="B5164" t="s">
        <v>5</v>
      </c>
      <c r="C5164" t="s">
        <v>1720</v>
      </c>
      <c r="D5164" t="s">
        <v>1735</v>
      </c>
      <c r="E5164" t="str">
        <f t="shared" si="80"/>
        <v>神奈川県三浦市三崎町諸磯</v>
      </c>
    </row>
    <row r="5165" spans="1:5">
      <c r="A5165">
        <v>2380225</v>
      </c>
      <c r="B5165" t="s">
        <v>5</v>
      </c>
      <c r="C5165" t="s">
        <v>1720</v>
      </c>
      <c r="D5165" t="s">
        <v>1732</v>
      </c>
      <c r="E5165" t="str">
        <f t="shared" si="80"/>
        <v>神奈川県三浦市三崎町小網代</v>
      </c>
    </row>
    <row r="5166" spans="1:5">
      <c r="A5166">
        <v>2380231</v>
      </c>
      <c r="B5166" t="s">
        <v>5</v>
      </c>
      <c r="C5166" t="s">
        <v>1720</v>
      </c>
      <c r="D5166" t="s">
        <v>414</v>
      </c>
      <c r="E5166" t="str">
        <f t="shared" si="80"/>
        <v>神奈川県三浦市宮川町</v>
      </c>
    </row>
    <row r="5167" spans="1:5">
      <c r="A5167">
        <v>2380232</v>
      </c>
      <c r="B5167" t="s">
        <v>5</v>
      </c>
      <c r="C5167" t="s">
        <v>1720</v>
      </c>
      <c r="D5167" t="s">
        <v>1729</v>
      </c>
      <c r="E5167" t="str">
        <f t="shared" si="80"/>
        <v>神奈川県三浦市晴海町</v>
      </c>
    </row>
    <row r="5168" spans="1:5">
      <c r="A5168">
        <v>2380233</v>
      </c>
      <c r="B5168" t="s">
        <v>5</v>
      </c>
      <c r="C5168" t="s">
        <v>1720</v>
      </c>
      <c r="D5168" t="s">
        <v>1741</v>
      </c>
      <c r="E5168" t="str">
        <f t="shared" si="80"/>
        <v>神奈川県三浦市向ケ崎町</v>
      </c>
    </row>
    <row r="5169" spans="1:5">
      <c r="A5169">
        <v>2380234</v>
      </c>
      <c r="B5169" t="s">
        <v>5</v>
      </c>
      <c r="C5169" t="s">
        <v>1720</v>
      </c>
      <c r="D5169" t="s">
        <v>357</v>
      </c>
      <c r="E5169" t="str">
        <f t="shared" si="80"/>
        <v>神奈川県三浦市諏訪町</v>
      </c>
    </row>
    <row r="5170" spans="1:5">
      <c r="A5170">
        <v>2380235</v>
      </c>
      <c r="B5170" t="s">
        <v>5</v>
      </c>
      <c r="C5170" t="s">
        <v>1720</v>
      </c>
      <c r="D5170" t="s">
        <v>1723</v>
      </c>
      <c r="E5170" t="str">
        <f t="shared" si="80"/>
        <v>神奈川県三浦市城山町</v>
      </c>
    </row>
    <row r="5171" spans="1:5">
      <c r="A5171">
        <v>2380236</v>
      </c>
      <c r="B5171" t="s">
        <v>5</v>
      </c>
      <c r="C5171" t="s">
        <v>1720</v>
      </c>
      <c r="D5171" t="s">
        <v>86</v>
      </c>
      <c r="E5171" t="str">
        <f t="shared" si="80"/>
        <v>神奈川県三浦市栄町</v>
      </c>
    </row>
    <row r="5172" spans="1:5">
      <c r="A5172">
        <v>2380237</v>
      </c>
      <c r="B5172" t="s">
        <v>5</v>
      </c>
      <c r="C5172" t="s">
        <v>1720</v>
      </c>
      <c r="D5172" t="s">
        <v>1733</v>
      </c>
      <c r="E5172" t="str">
        <f t="shared" si="80"/>
        <v>神奈川県三浦市三崎町城ケ島</v>
      </c>
    </row>
    <row r="5173" spans="1:5">
      <c r="A5173">
        <v>2380241</v>
      </c>
      <c r="B5173" t="s">
        <v>5</v>
      </c>
      <c r="C5173" t="s">
        <v>1720</v>
      </c>
      <c r="D5173" t="s">
        <v>1574</v>
      </c>
      <c r="E5173" t="str">
        <f t="shared" si="80"/>
        <v>神奈川県三浦市天神町</v>
      </c>
    </row>
    <row r="5174" spans="1:5">
      <c r="A5174">
        <v>2380242</v>
      </c>
      <c r="B5174" t="s">
        <v>5</v>
      </c>
      <c r="C5174" t="s">
        <v>1720</v>
      </c>
      <c r="D5174" t="s">
        <v>1730</v>
      </c>
      <c r="E5174" t="str">
        <f t="shared" si="80"/>
        <v>神奈川県三浦市東岡町</v>
      </c>
    </row>
    <row r="5175" spans="1:5">
      <c r="A5175">
        <v>2380243</v>
      </c>
      <c r="B5175" t="s">
        <v>5</v>
      </c>
      <c r="C5175" t="s">
        <v>1720</v>
      </c>
      <c r="D5175" t="s">
        <v>1731</v>
      </c>
      <c r="E5175" t="str">
        <f t="shared" si="80"/>
        <v>神奈川県三浦市三崎</v>
      </c>
    </row>
    <row r="5176" spans="1:5">
      <c r="A5176">
        <v>2380244</v>
      </c>
      <c r="B5176" t="s">
        <v>5</v>
      </c>
      <c r="C5176" t="s">
        <v>1720</v>
      </c>
      <c r="D5176" t="s">
        <v>964</v>
      </c>
      <c r="E5176" t="str">
        <f t="shared" si="80"/>
        <v>神奈川県三浦市白石町</v>
      </c>
    </row>
    <row r="5177" spans="1:5">
      <c r="A5177">
        <v>2380245</v>
      </c>
      <c r="B5177" t="s">
        <v>5</v>
      </c>
      <c r="C5177" t="s">
        <v>1720</v>
      </c>
      <c r="D5177" t="s">
        <v>1721</v>
      </c>
      <c r="E5177" t="str">
        <f t="shared" si="80"/>
        <v>神奈川県三浦市海外町</v>
      </c>
    </row>
    <row r="5178" spans="1:5">
      <c r="A5178">
        <v>2380246</v>
      </c>
      <c r="B5178" t="s">
        <v>5</v>
      </c>
      <c r="C5178" t="s">
        <v>1720</v>
      </c>
      <c r="D5178" t="s">
        <v>342</v>
      </c>
      <c r="E5178" t="str">
        <f t="shared" si="80"/>
        <v>神奈川県三浦市尾上町</v>
      </c>
    </row>
    <row r="5179" spans="1:5">
      <c r="A5179">
        <v>2380311</v>
      </c>
      <c r="B5179" t="s">
        <v>5</v>
      </c>
      <c r="C5179" t="s">
        <v>1286</v>
      </c>
      <c r="D5179" t="s">
        <v>1303</v>
      </c>
      <c r="E5179" t="str">
        <f t="shared" si="80"/>
        <v>神奈川県横須賀市太田和</v>
      </c>
    </row>
    <row r="5180" spans="1:5">
      <c r="A5180">
        <v>2380312</v>
      </c>
      <c r="B5180" t="s">
        <v>5</v>
      </c>
      <c r="C5180" t="s">
        <v>1286</v>
      </c>
      <c r="D5180" t="s">
        <v>1379</v>
      </c>
      <c r="E5180" t="str">
        <f t="shared" si="80"/>
        <v>神奈川県横須賀市山科台</v>
      </c>
    </row>
    <row r="5181" spans="1:5">
      <c r="A5181">
        <v>2380313</v>
      </c>
      <c r="B5181" t="s">
        <v>5</v>
      </c>
      <c r="C5181" t="s">
        <v>1286</v>
      </c>
      <c r="D5181" t="s">
        <v>1341</v>
      </c>
      <c r="E5181" t="str">
        <f t="shared" si="80"/>
        <v>神奈川県横須賀市武</v>
      </c>
    </row>
    <row r="5182" spans="1:5">
      <c r="A5182">
        <v>2380314</v>
      </c>
      <c r="B5182" t="s">
        <v>5</v>
      </c>
      <c r="C5182" t="s">
        <v>1286</v>
      </c>
      <c r="D5182" t="s">
        <v>1335</v>
      </c>
      <c r="E5182" t="str">
        <f t="shared" si="80"/>
        <v>神奈川県横須賀市須軽谷</v>
      </c>
    </row>
    <row r="5183" spans="1:5">
      <c r="A5183">
        <v>2380315</v>
      </c>
      <c r="B5183" t="s">
        <v>5</v>
      </c>
      <c r="C5183" t="s">
        <v>1286</v>
      </c>
      <c r="D5183" t="s">
        <v>1357</v>
      </c>
      <c r="E5183" t="str">
        <f t="shared" si="80"/>
        <v>神奈川県横須賀市林</v>
      </c>
    </row>
    <row r="5184" spans="1:5">
      <c r="A5184">
        <v>2380316</v>
      </c>
      <c r="B5184" t="s">
        <v>5</v>
      </c>
      <c r="C5184" t="s">
        <v>1286</v>
      </c>
      <c r="D5184" t="s">
        <v>1346</v>
      </c>
      <c r="E5184" t="str">
        <f t="shared" si="80"/>
        <v>神奈川県横須賀市長井</v>
      </c>
    </row>
    <row r="5185" spans="1:5">
      <c r="A5185">
        <v>2380317</v>
      </c>
      <c r="B5185" t="s">
        <v>5</v>
      </c>
      <c r="C5185" t="s">
        <v>1286</v>
      </c>
      <c r="D5185" t="s">
        <v>1376</v>
      </c>
      <c r="E5185" t="str">
        <f t="shared" ref="E5185:E5248" si="81">IF(D5185="以下に掲載がない場合",B5185&amp;C5185,B5185&amp;C5185&amp;D5185)</f>
        <v>神奈川県横須賀市御幸浜</v>
      </c>
    </row>
    <row r="5186" spans="1:5">
      <c r="A5186">
        <v>2390801</v>
      </c>
      <c r="B5186" t="s">
        <v>5</v>
      </c>
      <c r="C5186" t="s">
        <v>1286</v>
      </c>
      <c r="D5186" t="s">
        <v>1371</v>
      </c>
      <c r="E5186" t="str">
        <f t="shared" si="81"/>
        <v>神奈川県横須賀市馬堀海岸</v>
      </c>
    </row>
    <row r="5187" spans="1:5">
      <c r="A5187">
        <v>2390802</v>
      </c>
      <c r="B5187" t="s">
        <v>5</v>
      </c>
      <c r="C5187" t="s">
        <v>1286</v>
      </c>
      <c r="D5187" t="s">
        <v>1372</v>
      </c>
      <c r="E5187" t="str">
        <f t="shared" si="81"/>
        <v>神奈川県横須賀市馬堀町</v>
      </c>
    </row>
    <row r="5188" spans="1:5">
      <c r="A5188">
        <v>2390803</v>
      </c>
      <c r="B5188" t="s">
        <v>5</v>
      </c>
      <c r="C5188" t="s">
        <v>1286</v>
      </c>
      <c r="D5188" t="s">
        <v>1326</v>
      </c>
      <c r="E5188" t="str">
        <f t="shared" si="81"/>
        <v>神奈川県横須賀市桜が丘</v>
      </c>
    </row>
    <row r="5189" spans="1:5">
      <c r="A5189">
        <v>2390804</v>
      </c>
      <c r="B5189" t="s">
        <v>5</v>
      </c>
      <c r="C5189" t="s">
        <v>1286</v>
      </c>
      <c r="D5189" t="s">
        <v>1381</v>
      </c>
      <c r="E5189" t="str">
        <f t="shared" si="81"/>
        <v>神奈川県横須賀市吉井</v>
      </c>
    </row>
    <row r="5190" spans="1:5">
      <c r="A5190">
        <v>2390805</v>
      </c>
      <c r="B5190" t="s">
        <v>5</v>
      </c>
      <c r="C5190" t="s">
        <v>1286</v>
      </c>
      <c r="D5190" t="s">
        <v>1365</v>
      </c>
      <c r="E5190" t="str">
        <f t="shared" si="81"/>
        <v>神奈川県横須賀市舟倉</v>
      </c>
    </row>
    <row r="5191" spans="1:5">
      <c r="A5191">
        <v>2390806</v>
      </c>
      <c r="B5191" t="s">
        <v>5</v>
      </c>
      <c r="C5191" t="s">
        <v>1286</v>
      </c>
      <c r="D5191" t="s">
        <v>1293</v>
      </c>
      <c r="E5191" t="str">
        <f t="shared" si="81"/>
        <v>神奈川県横須賀市池田町</v>
      </c>
    </row>
    <row r="5192" spans="1:5">
      <c r="A5192">
        <v>2390807</v>
      </c>
      <c r="B5192" t="s">
        <v>5</v>
      </c>
      <c r="C5192" t="s">
        <v>1286</v>
      </c>
      <c r="D5192" t="s">
        <v>377</v>
      </c>
      <c r="E5192" t="str">
        <f t="shared" si="81"/>
        <v>神奈川県横須賀市根岸町</v>
      </c>
    </row>
    <row r="5193" spans="1:5">
      <c r="A5193">
        <v>2390808</v>
      </c>
      <c r="B5193" t="s">
        <v>5</v>
      </c>
      <c r="C5193" t="s">
        <v>1286</v>
      </c>
      <c r="D5193" t="s">
        <v>1305</v>
      </c>
      <c r="E5193" t="str">
        <f t="shared" si="81"/>
        <v>神奈川県横須賀市大津町</v>
      </c>
    </row>
    <row r="5194" spans="1:5">
      <c r="A5194">
        <v>2390811</v>
      </c>
      <c r="B5194" t="s">
        <v>5</v>
      </c>
      <c r="C5194" t="s">
        <v>1286</v>
      </c>
      <c r="D5194" t="s">
        <v>1355</v>
      </c>
      <c r="E5194" t="str">
        <f t="shared" si="81"/>
        <v>神奈川県横須賀市走水</v>
      </c>
    </row>
    <row r="5195" spans="1:5">
      <c r="A5195">
        <v>2390812</v>
      </c>
      <c r="B5195" t="s">
        <v>5</v>
      </c>
      <c r="C5195" t="s">
        <v>1286</v>
      </c>
      <c r="D5195" t="s">
        <v>1312</v>
      </c>
      <c r="E5195" t="str">
        <f t="shared" si="81"/>
        <v>神奈川県横須賀市小原台</v>
      </c>
    </row>
    <row r="5196" spans="1:5">
      <c r="A5196">
        <v>2390813</v>
      </c>
      <c r="B5196" t="s">
        <v>5</v>
      </c>
      <c r="C5196" t="s">
        <v>1286</v>
      </c>
      <c r="D5196" t="s">
        <v>742</v>
      </c>
      <c r="E5196" t="str">
        <f t="shared" si="81"/>
        <v>神奈川県横須賀市鴨居</v>
      </c>
    </row>
    <row r="5197" spans="1:5">
      <c r="A5197">
        <v>2390814</v>
      </c>
      <c r="B5197" t="s">
        <v>5</v>
      </c>
      <c r="C5197" t="s">
        <v>1286</v>
      </c>
      <c r="D5197" t="s">
        <v>1364</v>
      </c>
      <c r="E5197" t="str">
        <f t="shared" si="81"/>
        <v>神奈川県横須賀市二葉</v>
      </c>
    </row>
    <row r="5198" spans="1:5">
      <c r="A5198">
        <v>2390815</v>
      </c>
      <c r="B5198" t="s">
        <v>5</v>
      </c>
      <c r="C5198" t="s">
        <v>1286</v>
      </c>
      <c r="D5198" t="s">
        <v>1301</v>
      </c>
      <c r="E5198" t="str">
        <f t="shared" si="81"/>
        <v>神奈川県横須賀市浦上台</v>
      </c>
    </row>
    <row r="5199" spans="1:5">
      <c r="A5199">
        <v>2390820</v>
      </c>
      <c r="B5199" t="s">
        <v>5</v>
      </c>
      <c r="C5199" t="s">
        <v>1286</v>
      </c>
      <c r="D5199" t="s">
        <v>1323</v>
      </c>
      <c r="E5199" t="str">
        <f t="shared" si="81"/>
        <v>神奈川県横須賀市光風台</v>
      </c>
    </row>
    <row r="5200" spans="1:5">
      <c r="A5200">
        <v>2390821</v>
      </c>
      <c r="B5200" t="s">
        <v>5</v>
      </c>
      <c r="C5200" t="s">
        <v>1286</v>
      </c>
      <c r="D5200" t="s">
        <v>1358</v>
      </c>
      <c r="E5200" t="str">
        <f t="shared" si="81"/>
        <v>神奈川県横須賀市東浦賀</v>
      </c>
    </row>
    <row r="5201" spans="1:5">
      <c r="A5201">
        <v>2390822</v>
      </c>
      <c r="B5201" t="s">
        <v>5</v>
      </c>
      <c r="C5201" t="s">
        <v>1286</v>
      </c>
      <c r="D5201" t="s">
        <v>1299</v>
      </c>
      <c r="E5201" t="str">
        <f t="shared" si="81"/>
        <v>神奈川県横須賀市浦賀</v>
      </c>
    </row>
    <row r="5202" spans="1:5">
      <c r="A5202">
        <v>2390823</v>
      </c>
      <c r="B5202" t="s">
        <v>5</v>
      </c>
      <c r="C5202" t="s">
        <v>1286</v>
      </c>
      <c r="D5202" t="s">
        <v>1300</v>
      </c>
      <c r="E5202" t="str">
        <f t="shared" si="81"/>
        <v>神奈川県横須賀市浦賀丘</v>
      </c>
    </row>
    <row r="5203" spans="1:5">
      <c r="A5203">
        <v>2390824</v>
      </c>
      <c r="B5203" t="s">
        <v>5</v>
      </c>
      <c r="C5203" t="s">
        <v>1286</v>
      </c>
      <c r="D5203" t="s">
        <v>1350</v>
      </c>
      <c r="E5203" t="str">
        <f t="shared" si="81"/>
        <v>神奈川県横須賀市西浦賀</v>
      </c>
    </row>
    <row r="5204" spans="1:5">
      <c r="A5204">
        <v>2390825</v>
      </c>
      <c r="B5204" t="s">
        <v>5</v>
      </c>
      <c r="C5204" t="s">
        <v>1286</v>
      </c>
      <c r="D5204" t="s">
        <v>1374</v>
      </c>
      <c r="E5204" t="str">
        <f t="shared" si="81"/>
        <v>神奈川県横須賀市南浦賀</v>
      </c>
    </row>
    <row r="5205" spans="1:5">
      <c r="A5205">
        <v>2390826</v>
      </c>
      <c r="B5205" t="s">
        <v>5</v>
      </c>
      <c r="C5205" t="s">
        <v>1286</v>
      </c>
      <c r="D5205" t="s">
        <v>1348</v>
      </c>
      <c r="E5205" t="str">
        <f t="shared" si="81"/>
        <v>神奈川県横須賀市長瀬</v>
      </c>
    </row>
    <row r="5206" spans="1:5">
      <c r="A5206">
        <v>2390827</v>
      </c>
      <c r="B5206" t="s">
        <v>5</v>
      </c>
      <c r="C5206" t="s">
        <v>1286</v>
      </c>
      <c r="D5206" t="s">
        <v>1321</v>
      </c>
      <c r="E5206" t="str">
        <f t="shared" si="81"/>
        <v>神奈川県横須賀市久里浜台</v>
      </c>
    </row>
    <row r="5207" spans="1:5">
      <c r="A5207">
        <v>2390828</v>
      </c>
      <c r="B5207" t="s">
        <v>5</v>
      </c>
      <c r="C5207" t="s">
        <v>1286</v>
      </c>
      <c r="D5207" t="s">
        <v>1318</v>
      </c>
      <c r="E5207" t="str">
        <f t="shared" si="81"/>
        <v>神奈川県横須賀市久比里</v>
      </c>
    </row>
    <row r="5208" spans="1:5">
      <c r="A5208">
        <v>2390829</v>
      </c>
      <c r="B5208" t="s">
        <v>5</v>
      </c>
      <c r="C5208" t="s">
        <v>1286</v>
      </c>
      <c r="D5208" t="s">
        <v>1385</v>
      </c>
      <c r="E5208" t="str">
        <f t="shared" si="81"/>
        <v>神奈川県横須賀市若宮台</v>
      </c>
    </row>
    <row r="5209" spans="1:5">
      <c r="A5209">
        <v>2390831</v>
      </c>
      <c r="B5209" t="s">
        <v>5</v>
      </c>
      <c r="C5209" t="s">
        <v>1286</v>
      </c>
      <c r="D5209" t="s">
        <v>1320</v>
      </c>
      <c r="E5209" t="str">
        <f t="shared" si="81"/>
        <v>神奈川県横須賀市久里浜</v>
      </c>
    </row>
    <row r="5210" spans="1:5">
      <c r="A5210">
        <v>2390832</v>
      </c>
      <c r="B5210" t="s">
        <v>5</v>
      </c>
      <c r="C5210" t="s">
        <v>1286</v>
      </c>
      <c r="D5210" t="s">
        <v>1019</v>
      </c>
      <c r="E5210" t="str">
        <f t="shared" si="81"/>
        <v>神奈川県横須賀市神明町</v>
      </c>
    </row>
    <row r="5211" spans="1:5">
      <c r="A5211">
        <v>2390833</v>
      </c>
      <c r="B5211" t="s">
        <v>5</v>
      </c>
      <c r="C5211" t="s">
        <v>1286</v>
      </c>
      <c r="D5211" t="s">
        <v>1353</v>
      </c>
      <c r="E5211" t="str">
        <f t="shared" si="81"/>
        <v>神奈川県横須賀市ハイランド</v>
      </c>
    </row>
    <row r="5212" spans="1:5">
      <c r="A5212">
        <v>2390834</v>
      </c>
      <c r="B5212" t="s">
        <v>5</v>
      </c>
      <c r="C5212" t="s">
        <v>1286</v>
      </c>
      <c r="D5212" t="s">
        <v>1319</v>
      </c>
      <c r="E5212" t="str">
        <f t="shared" si="81"/>
        <v>神奈川県横須賀市久村</v>
      </c>
    </row>
    <row r="5213" spans="1:5">
      <c r="A5213">
        <v>2390835</v>
      </c>
      <c r="B5213" t="s">
        <v>5</v>
      </c>
      <c r="C5213" t="s">
        <v>1286</v>
      </c>
      <c r="D5213" t="s">
        <v>1330</v>
      </c>
      <c r="E5213" t="str">
        <f t="shared" si="81"/>
        <v>神奈川県横須賀市佐原</v>
      </c>
    </row>
    <row r="5214" spans="1:5">
      <c r="A5214">
        <v>2390836</v>
      </c>
      <c r="B5214" t="s">
        <v>5</v>
      </c>
      <c r="C5214" t="s">
        <v>1286</v>
      </c>
      <c r="D5214" t="s">
        <v>1297</v>
      </c>
      <c r="E5214" t="str">
        <f t="shared" si="81"/>
        <v>神奈川県横須賀市内川</v>
      </c>
    </row>
    <row r="5215" spans="1:5">
      <c r="A5215">
        <v>2390837</v>
      </c>
      <c r="B5215" t="s">
        <v>5</v>
      </c>
      <c r="C5215" t="s">
        <v>1286</v>
      </c>
      <c r="D5215" t="s">
        <v>1298</v>
      </c>
      <c r="E5215" t="str">
        <f t="shared" si="81"/>
        <v>神奈川県横須賀市内川新田</v>
      </c>
    </row>
    <row r="5216" spans="1:5">
      <c r="A5216">
        <v>2390841</v>
      </c>
      <c r="B5216" t="s">
        <v>5</v>
      </c>
      <c r="C5216" t="s">
        <v>1286</v>
      </c>
      <c r="D5216" t="s">
        <v>1352</v>
      </c>
      <c r="E5216" t="str">
        <f t="shared" si="81"/>
        <v>神奈川県横須賀市野比</v>
      </c>
    </row>
    <row r="5217" spans="1:5">
      <c r="A5217">
        <v>2390842</v>
      </c>
      <c r="B5217" t="s">
        <v>5</v>
      </c>
      <c r="C5217" t="s">
        <v>1286</v>
      </c>
      <c r="D5217" t="s">
        <v>1114</v>
      </c>
      <c r="E5217" t="str">
        <f t="shared" si="81"/>
        <v>神奈川県横須賀市長沢</v>
      </c>
    </row>
    <row r="5218" spans="1:5">
      <c r="A5218">
        <v>2390843</v>
      </c>
      <c r="B5218" t="s">
        <v>5</v>
      </c>
      <c r="C5218" t="s">
        <v>1286</v>
      </c>
      <c r="D5218" t="s">
        <v>1343</v>
      </c>
      <c r="E5218" t="str">
        <f t="shared" si="81"/>
        <v>神奈川県横須賀市津久井</v>
      </c>
    </row>
    <row r="5219" spans="1:5">
      <c r="A5219">
        <v>2390844</v>
      </c>
      <c r="B5219" t="s">
        <v>5</v>
      </c>
      <c r="C5219" t="s">
        <v>1286</v>
      </c>
      <c r="D5219" t="s">
        <v>1296</v>
      </c>
      <c r="E5219" t="str">
        <f t="shared" si="81"/>
        <v>神奈川県横須賀市岩戸</v>
      </c>
    </row>
    <row r="5220" spans="1:5">
      <c r="A5220">
        <v>2390845</v>
      </c>
      <c r="B5220" t="s">
        <v>5</v>
      </c>
      <c r="C5220" t="s">
        <v>1286</v>
      </c>
      <c r="D5220" t="s">
        <v>1290</v>
      </c>
      <c r="E5220" t="str">
        <f t="shared" si="81"/>
        <v>神奈川県横須賀市粟田</v>
      </c>
    </row>
    <row r="5221" spans="1:5">
      <c r="A5221">
        <v>2390846</v>
      </c>
      <c r="B5221" t="s">
        <v>5</v>
      </c>
      <c r="C5221" t="s">
        <v>1286</v>
      </c>
      <c r="D5221" t="s">
        <v>1322</v>
      </c>
      <c r="E5221" t="str">
        <f t="shared" si="81"/>
        <v>神奈川県横須賀市グリーンハイツ</v>
      </c>
    </row>
    <row r="5222" spans="1:5">
      <c r="A5222">
        <v>2390847</v>
      </c>
      <c r="B5222" t="s">
        <v>5</v>
      </c>
      <c r="C5222" t="s">
        <v>1286</v>
      </c>
      <c r="D5222" t="s">
        <v>1360</v>
      </c>
      <c r="E5222" t="str">
        <f t="shared" si="81"/>
        <v>神奈川県横須賀市光の丘</v>
      </c>
    </row>
    <row r="5223" spans="1:5">
      <c r="A5223">
        <v>2400000</v>
      </c>
      <c r="B5223" t="s">
        <v>5</v>
      </c>
      <c r="C5223" t="s">
        <v>489</v>
      </c>
      <c r="D5223" t="s">
        <v>7</v>
      </c>
      <c r="E5223" t="str">
        <f t="shared" si="81"/>
        <v>神奈川県横浜市保土ケ谷区</v>
      </c>
    </row>
    <row r="5224" spans="1:5">
      <c r="A5224">
        <v>2400001</v>
      </c>
      <c r="B5224" t="s">
        <v>5</v>
      </c>
      <c r="C5224" t="s">
        <v>489</v>
      </c>
      <c r="D5224" t="s">
        <v>504</v>
      </c>
      <c r="E5224" t="str">
        <f t="shared" si="81"/>
        <v>神奈川県横浜市保土ケ谷区川辺町</v>
      </c>
    </row>
    <row r="5225" spans="1:5">
      <c r="A5225">
        <v>2400002</v>
      </c>
      <c r="B5225" t="s">
        <v>5</v>
      </c>
      <c r="C5225" t="s">
        <v>489</v>
      </c>
      <c r="D5225" t="s">
        <v>530</v>
      </c>
      <c r="E5225" t="str">
        <f t="shared" si="81"/>
        <v>神奈川県横浜市保土ケ谷区宮田町</v>
      </c>
    </row>
    <row r="5226" spans="1:5">
      <c r="A5226">
        <v>2400003</v>
      </c>
      <c r="B5226" t="s">
        <v>5</v>
      </c>
      <c r="C5226" t="s">
        <v>489</v>
      </c>
      <c r="D5226" t="s">
        <v>514</v>
      </c>
      <c r="E5226" t="str">
        <f t="shared" si="81"/>
        <v>神奈川県横浜市保土ケ谷区天王町</v>
      </c>
    </row>
    <row r="5227" spans="1:5">
      <c r="A5227">
        <v>2400004</v>
      </c>
      <c r="B5227" t="s">
        <v>5</v>
      </c>
      <c r="C5227" t="s">
        <v>489</v>
      </c>
      <c r="D5227" t="s">
        <v>494</v>
      </c>
      <c r="E5227" t="str">
        <f t="shared" si="81"/>
        <v>神奈川県横浜市保土ケ谷区岩間町</v>
      </c>
    </row>
    <row r="5228" spans="1:5">
      <c r="A5228">
        <v>2400005</v>
      </c>
      <c r="B5228" t="s">
        <v>5</v>
      </c>
      <c r="C5228" t="s">
        <v>489</v>
      </c>
      <c r="D5228" t="s">
        <v>505</v>
      </c>
      <c r="E5228" t="str">
        <f t="shared" si="81"/>
        <v>神奈川県横浜市保土ケ谷区神戸町</v>
      </c>
    </row>
    <row r="5229" spans="1:5">
      <c r="A5229">
        <v>2400006</v>
      </c>
      <c r="B5229" t="s">
        <v>5</v>
      </c>
      <c r="C5229" t="s">
        <v>489</v>
      </c>
      <c r="D5229" t="s">
        <v>526</v>
      </c>
      <c r="E5229" t="str">
        <f t="shared" si="81"/>
        <v>神奈川県横浜市保土ケ谷区星川</v>
      </c>
    </row>
    <row r="5230" spans="1:5">
      <c r="A5230">
        <v>2400007</v>
      </c>
      <c r="B5230" t="s">
        <v>5</v>
      </c>
      <c r="C5230" t="s">
        <v>489</v>
      </c>
      <c r="D5230" t="s">
        <v>531</v>
      </c>
      <c r="E5230" t="str">
        <f t="shared" si="81"/>
        <v>神奈川県横浜市保土ケ谷区明神台</v>
      </c>
    </row>
    <row r="5231" spans="1:5">
      <c r="A5231">
        <v>2400011</v>
      </c>
      <c r="B5231" t="s">
        <v>5</v>
      </c>
      <c r="C5231" t="s">
        <v>489</v>
      </c>
      <c r="D5231" t="s">
        <v>510</v>
      </c>
      <c r="E5231" t="str">
        <f t="shared" si="81"/>
        <v>神奈川県横浜市保土ケ谷区桜ケ丘</v>
      </c>
    </row>
    <row r="5232" spans="1:5">
      <c r="A5232">
        <v>2400012</v>
      </c>
      <c r="B5232" t="s">
        <v>5</v>
      </c>
      <c r="C5232" t="s">
        <v>489</v>
      </c>
      <c r="D5232" t="s">
        <v>513</v>
      </c>
      <c r="E5232" t="str">
        <f t="shared" si="81"/>
        <v>神奈川県横浜市保土ケ谷区月見台</v>
      </c>
    </row>
    <row r="5233" spans="1:5">
      <c r="A5233">
        <v>2400013</v>
      </c>
      <c r="B5233" t="s">
        <v>5</v>
      </c>
      <c r="C5233" t="s">
        <v>489</v>
      </c>
      <c r="D5233" t="s">
        <v>497</v>
      </c>
      <c r="E5233" t="str">
        <f t="shared" si="81"/>
        <v>神奈川県横浜市保土ケ谷区帷子町</v>
      </c>
    </row>
    <row r="5234" spans="1:5">
      <c r="A5234">
        <v>2400014</v>
      </c>
      <c r="B5234" t="s">
        <v>5</v>
      </c>
      <c r="C5234" t="s">
        <v>489</v>
      </c>
      <c r="D5234" t="s">
        <v>496</v>
      </c>
      <c r="E5234" t="str">
        <f t="shared" si="81"/>
        <v>神奈川県横浜市保土ケ谷区霞台</v>
      </c>
    </row>
    <row r="5235" spans="1:5">
      <c r="A5235">
        <v>2400015</v>
      </c>
      <c r="B5235" t="s">
        <v>5</v>
      </c>
      <c r="C5235" t="s">
        <v>489</v>
      </c>
      <c r="D5235" t="s">
        <v>493</v>
      </c>
      <c r="E5235" t="str">
        <f t="shared" si="81"/>
        <v>神奈川県横浜市保土ケ谷区岩崎町</v>
      </c>
    </row>
    <row r="5236" spans="1:5">
      <c r="A5236">
        <v>2400016</v>
      </c>
      <c r="B5236" t="s">
        <v>5</v>
      </c>
      <c r="C5236" t="s">
        <v>489</v>
      </c>
      <c r="D5236" t="s">
        <v>519</v>
      </c>
      <c r="E5236" t="str">
        <f t="shared" si="81"/>
        <v>神奈川県横浜市保土ケ谷区初音ケ丘</v>
      </c>
    </row>
    <row r="5237" spans="1:5">
      <c r="A5237">
        <v>2400017</v>
      </c>
      <c r="B5237" t="s">
        <v>5</v>
      </c>
      <c r="C5237" t="s">
        <v>489</v>
      </c>
      <c r="D5237" t="s">
        <v>520</v>
      </c>
      <c r="E5237" t="str">
        <f t="shared" si="81"/>
        <v>神奈川県横浜市保土ケ谷区花見台</v>
      </c>
    </row>
    <row r="5238" spans="1:5">
      <c r="A5238">
        <v>2400021</v>
      </c>
      <c r="B5238" t="s">
        <v>5</v>
      </c>
      <c r="C5238" t="s">
        <v>489</v>
      </c>
      <c r="D5238" t="s">
        <v>527</v>
      </c>
      <c r="E5238" t="str">
        <f t="shared" si="81"/>
        <v>神奈川県横浜市保土ケ谷区保土ケ谷町</v>
      </c>
    </row>
    <row r="5239" spans="1:5">
      <c r="A5239">
        <v>2400022</v>
      </c>
      <c r="B5239" t="s">
        <v>5</v>
      </c>
      <c r="C5239" t="s">
        <v>489</v>
      </c>
      <c r="D5239" t="s">
        <v>516</v>
      </c>
      <c r="E5239" t="str">
        <f t="shared" si="81"/>
        <v>神奈川県横浜市保土ケ谷区西久保町</v>
      </c>
    </row>
    <row r="5240" spans="1:5">
      <c r="A5240">
        <v>2400023</v>
      </c>
      <c r="B5240" t="s">
        <v>5</v>
      </c>
      <c r="C5240" t="s">
        <v>489</v>
      </c>
      <c r="D5240" t="s">
        <v>492</v>
      </c>
      <c r="E5240" t="str">
        <f t="shared" si="81"/>
        <v>神奈川県横浜市保土ケ谷区岩井町</v>
      </c>
    </row>
    <row r="5241" spans="1:5">
      <c r="A5241">
        <v>2400024</v>
      </c>
      <c r="B5241" t="s">
        <v>5</v>
      </c>
      <c r="C5241" t="s">
        <v>489</v>
      </c>
      <c r="D5241" t="s">
        <v>512</v>
      </c>
      <c r="E5241" t="str">
        <f t="shared" si="81"/>
        <v>神奈川県横浜市保土ケ谷区瀬戸ケ谷町</v>
      </c>
    </row>
    <row r="5242" spans="1:5">
      <c r="A5242">
        <v>2400025</v>
      </c>
      <c r="B5242" t="s">
        <v>5</v>
      </c>
      <c r="C5242" t="s">
        <v>489</v>
      </c>
      <c r="D5242" t="s">
        <v>502</v>
      </c>
      <c r="E5242" t="str">
        <f t="shared" si="81"/>
        <v>神奈川県横浜市保土ケ谷区狩場町</v>
      </c>
    </row>
    <row r="5243" spans="1:5">
      <c r="A5243">
        <v>2400026</v>
      </c>
      <c r="B5243" t="s">
        <v>5</v>
      </c>
      <c r="C5243" t="s">
        <v>489</v>
      </c>
      <c r="D5243" t="s">
        <v>506</v>
      </c>
      <c r="E5243" t="str">
        <f t="shared" si="81"/>
        <v>神奈川県横浜市保土ケ谷区権太坂</v>
      </c>
    </row>
    <row r="5244" spans="1:5">
      <c r="A5244">
        <v>2400031</v>
      </c>
      <c r="B5244" t="s">
        <v>5</v>
      </c>
      <c r="C5244" t="s">
        <v>489</v>
      </c>
      <c r="D5244" t="s">
        <v>522</v>
      </c>
      <c r="E5244" t="str">
        <f t="shared" si="81"/>
        <v>神奈川県横浜市保土ケ谷区藤塚町</v>
      </c>
    </row>
    <row r="5245" spans="1:5">
      <c r="A5245">
        <v>2400032</v>
      </c>
      <c r="B5245" t="s">
        <v>5</v>
      </c>
      <c r="C5245" t="s">
        <v>489</v>
      </c>
      <c r="D5245" t="s">
        <v>525</v>
      </c>
      <c r="E5245" t="str">
        <f t="shared" si="81"/>
        <v>神奈川県横浜市保土ケ谷区法泉</v>
      </c>
    </row>
    <row r="5246" spans="1:5">
      <c r="A5246">
        <v>2400033</v>
      </c>
      <c r="B5246" t="s">
        <v>5</v>
      </c>
      <c r="C5246" t="s">
        <v>489</v>
      </c>
      <c r="D5246" t="s">
        <v>508</v>
      </c>
      <c r="E5246" t="str">
        <f t="shared" si="81"/>
        <v>神奈川県横浜市保土ケ谷区境木本町</v>
      </c>
    </row>
    <row r="5247" spans="1:5">
      <c r="A5247">
        <v>2400034</v>
      </c>
      <c r="B5247" t="s">
        <v>5</v>
      </c>
      <c r="C5247" t="s">
        <v>489</v>
      </c>
      <c r="D5247" t="s">
        <v>507</v>
      </c>
      <c r="E5247" t="str">
        <f t="shared" si="81"/>
        <v>神奈川県横浜市保土ケ谷区境木町</v>
      </c>
    </row>
    <row r="5248" spans="1:5">
      <c r="A5248">
        <v>2400035</v>
      </c>
      <c r="B5248" t="s">
        <v>5</v>
      </c>
      <c r="C5248" t="s">
        <v>489</v>
      </c>
      <c r="D5248" t="s">
        <v>491</v>
      </c>
      <c r="E5248" t="str">
        <f t="shared" si="81"/>
        <v>神奈川県横浜市保土ケ谷区今井町</v>
      </c>
    </row>
    <row r="5249" spans="1:5">
      <c r="A5249">
        <v>2400036</v>
      </c>
      <c r="B5249" t="s">
        <v>5</v>
      </c>
      <c r="C5249" t="s">
        <v>489</v>
      </c>
      <c r="D5249" t="s">
        <v>511</v>
      </c>
      <c r="E5249" t="str">
        <f t="shared" ref="E5249:E5312" si="82">IF(D5249="以下に掲載がない場合",B5249&amp;C5249,B5249&amp;C5249&amp;D5249)</f>
        <v>神奈川県横浜市保土ケ谷区新桜ケ丘</v>
      </c>
    </row>
    <row r="5250" spans="1:5">
      <c r="A5250">
        <v>2400041</v>
      </c>
      <c r="B5250" t="s">
        <v>5</v>
      </c>
      <c r="C5250" t="s">
        <v>489</v>
      </c>
      <c r="D5250" t="s">
        <v>521</v>
      </c>
      <c r="E5250" t="str">
        <f t="shared" si="82"/>
        <v>神奈川県横浜市保土ケ谷区東川島町</v>
      </c>
    </row>
    <row r="5251" spans="1:5">
      <c r="A5251">
        <v>2400042</v>
      </c>
      <c r="B5251" t="s">
        <v>5</v>
      </c>
      <c r="C5251" t="s">
        <v>489</v>
      </c>
      <c r="D5251" t="s">
        <v>501</v>
      </c>
      <c r="E5251" t="str">
        <f t="shared" si="82"/>
        <v>神奈川県横浜市保土ケ谷区上星川</v>
      </c>
    </row>
    <row r="5252" spans="1:5">
      <c r="A5252">
        <v>2400043</v>
      </c>
      <c r="B5252" t="s">
        <v>5</v>
      </c>
      <c r="C5252" t="s">
        <v>489</v>
      </c>
      <c r="D5252" t="s">
        <v>509</v>
      </c>
      <c r="E5252" t="str">
        <f t="shared" si="82"/>
        <v>神奈川県横浜市保土ケ谷区坂本町</v>
      </c>
    </row>
    <row r="5253" spans="1:5">
      <c r="A5253">
        <v>2400044</v>
      </c>
      <c r="B5253" t="s">
        <v>5</v>
      </c>
      <c r="C5253" t="s">
        <v>489</v>
      </c>
      <c r="D5253" t="s">
        <v>523</v>
      </c>
      <c r="E5253" t="str">
        <f t="shared" si="82"/>
        <v>神奈川県横浜市保土ケ谷区仏向町</v>
      </c>
    </row>
    <row r="5254" spans="1:5">
      <c r="A5254">
        <v>2400045</v>
      </c>
      <c r="B5254" t="s">
        <v>5</v>
      </c>
      <c r="C5254" t="s">
        <v>489</v>
      </c>
      <c r="D5254" t="s">
        <v>503</v>
      </c>
      <c r="E5254" t="str">
        <f t="shared" si="82"/>
        <v>神奈川県横浜市保土ケ谷区川島町</v>
      </c>
    </row>
    <row r="5255" spans="1:5">
      <c r="A5255">
        <v>2400046</v>
      </c>
      <c r="B5255" t="s">
        <v>5</v>
      </c>
      <c r="C5255" t="s">
        <v>489</v>
      </c>
      <c r="D5255" t="s">
        <v>524</v>
      </c>
      <c r="E5255" t="str">
        <f t="shared" si="82"/>
        <v>神奈川県横浜市保土ケ谷区仏向西</v>
      </c>
    </row>
    <row r="5256" spans="1:5">
      <c r="A5256">
        <v>2400051</v>
      </c>
      <c r="B5256" t="s">
        <v>5</v>
      </c>
      <c r="C5256" t="s">
        <v>489</v>
      </c>
      <c r="D5256" t="s">
        <v>500</v>
      </c>
      <c r="E5256" t="str">
        <f t="shared" si="82"/>
        <v>神奈川県横浜市保土ケ谷区上菅田町</v>
      </c>
    </row>
    <row r="5257" spans="1:5">
      <c r="A5257">
        <v>2400052</v>
      </c>
      <c r="B5257" t="s">
        <v>5</v>
      </c>
      <c r="C5257" t="s">
        <v>489</v>
      </c>
      <c r="D5257" t="s">
        <v>518</v>
      </c>
      <c r="E5257" t="str">
        <f t="shared" si="82"/>
        <v>神奈川県横浜市保土ケ谷区西谷町</v>
      </c>
    </row>
    <row r="5258" spans="1:5">
      <c r="A5258">
        <v>2400053</v>
      </c>
      <c r="B5258" t="s">
        <v>5</v>
      </c>
      <c r="C5258" t="s">
        <v>489</v>
      </c>
      <c r="D5258" t="s">
        <v>490</v>
      </c>
      <c r="E5258" t="str">
        <f t="shared" si="82"/>
        <v>神奈川県横浜市保土ケ谷区新井町</v>
      </c>
    </row>
    <row r="5259" spans="1:5">
      <c r="A5259">
        <v>2400054</v>
      </c>
      <c r="B5259" t="s">
        <v>5</v>
      </c>
      <c r="C5259" t="s">
        <v>489</v>
      </c>
      <c r="D5259" t="s">
        <v>517</v>
      </c>
      <c r="E5259" t="str">
        <f t="shared" si="82"/>
        <v>神奈川県横浜市保土ケ谷区西谷</v>
      </c>
    </row>
    <row r="5260" spans="1:5">
      <c r="A5260">
        <v>2400061</v>
      </c>
      <c r="B5260" t="s">
        <v>5</v>
      </c>
      <c r="C5260" t="s">
        <v>489</v>
      </c>
      <c r="D5260" t="s">
        <v>529</v>
      </c>
      <c r="E5260" t="str">
        <f t="shared" si="82"/>
        <v>神奈川県横浜市保土ケ谷区峰沢町</v>
      </c>
    </row>
    <row r="5261" spans="1:5">
      <c r="A5261">
        <v>2400062</v>
      </c>
      <c r="B5261" t="s">
        <v>5</v>
      </c>
      <c r="C5261" t="s">
        <v>489</v>
      </c>
      <c r="D5261" t="s">
        <v>495</v>
      </c>
      <c r="E5261" t="str">
        <f t="shared" si="82"/>
        <v>神奈川県横浜市保土ケ谷区岡沢町</v>
      </c>
    </row>
    <row r="5262" spans="1:5">
      <c r="A5262">
        <v>2400063</v>
      </c>
      <c r="B5262" t="s">
        <v>5</v>
      </c>
      <c r="C5262" t="s">
        <v>489</v>
      </c>
      <c r="D5262" t="s">
        <v>499</v>
      </c>
      <c r="E5262" t="str">
        <f t="shared" si="82"/>
        <v>神奈川県横浜市保土ケ谷区鎌谷町</v>
      </c>
    </row>
    <row r="5263" spans="1:5">
      <c r="A5263">
        <v>2400064</v>
      </c>
      <c r="B5263" t="s">
        <v>5</v>
      </c>
      <c r="C5263" t="s">
        <v>489</v>
      </c>
      <c r="D5263" t="s">
        <v>528</v>
      </c>
      <c r="E5263" t="str">
        <f t="shared" si="82"/>
        <v>神奈川県横浜市保土ケ谷区峰岡町</v>
      </c>
    </row>
    <row r="5264" spans="1:5">
      <c r="A5264">
        <v>2400065</v>
      </c>
      <c r="B5264" t="s">
        <v>5</v>
      </c>
      <c r="C5264" t="s">
        <v>489</v>
      </c>
      <c r="D5264" t="s">
        <v>532</v>
      </c>
      <c r="E5264" t="str">
        <f t="shared" si="82"/>
        <v>神奈川県横浜市保土ケ谷区和田</v>
      </c>
    </row>
    <row r="5265" spans="1:5">
      <c r="A5265">
        <v>2400066</v>
      </c>
      <c r="B5265" t="s">
        <v>5</v>
      </c>
      <c r="C5265" t="s">
        <v>489</v>
      </c>
      <c r="D5265" t="s">
        <v>498</v>
      </c>
      <c r="E5265" t="str">
        <f t="shared" si="82"/>
        <v>神奈川県横浜市保土ケ谷区釜台町</v>
      </c>
    </row>
    <row r="5266" spans="1:5">
      <c r="A5266">
        <v>2400067</v>
      </c>
      <c r="B5266" t="s">
        <v>5</v>
      </c>
      <c r="C5266" t="s">
        <v>489</v>
      </c>
      <c r="D5266" t="s">
        <v>515</v>
      </c>
      <c r="E5266" t="str">
        <f t="shared" si="82"/>
        <v>神奈川県横浜市保土ケ谷区常盤台</v>
      </c>
    </row>
    <row r="5267" spans="1:5">
      <c r="A5267">
        <v>2400100</v>
      </c>
      <c r="B5267" t="s">
        <v>5</v>
      </c>
      <c r="C5267" t="s">
        <v>2009</v>
      </c>
      <c r="D5267" t="s">
        <v>7</v>
      </c>
      <c r="E5267" t="str">
        <f t="shared" si="82"/>
        <v>神奈川県三浦郡葉山町</v>
      </c>
    </row>
    <row r="5268" spans="1:5">
      <c r="A5268">
        <v>2400101</v>
      </c>
      <c r="B5268" t="s">
        <v>5</v>
      </c>
      <c r="C5268" t="s">
        <v>1286</v>
      </c>
      <c r="D5268" t="s">
        <v>924</v>
      </c>
      <c r="E5268" t="str">
        <f t="shared" si="82"/>
        <v>神奈川県横須賀市長坂</v>
      </c>
    </row>
    <row r="5269" spans="1:5">
      <c r="A5269">
        <v>2400102</v>
      </c>
      <c r="B5269" t="s">
        <v>5</v>
      </c>
      <c r="C5269" t="s">
        <v>1286</v>
      </c>
      <c r="D5269" t="s">
        <v>1307</v>
      </c>
      <c r="E5269" t="str">
        <f t="shared" si="82"/>
        <v>神奈川県横須賀市荻野</v>
      </c>
    </row>
    <row r="5270" spans="1:5">
      <c r="A5270">
        <v>2400103</v>
      </c>
      <c r="B5270" t="s">
        <v>5</v>
      </c>
      <c r="C5270" t="s">
        <v>1286</v>
      </c>
      <c r="D5270" t="s">
        <v>1327</v>
      </c>
      <c r="E5270" t="str">
        <f t="shared" si="82"/>
        <v>神奈川県横須賀市佐島</v>
      </c>
    </row>
    <row r="5271" spans="1:5">
      <c r="A5271">
        <v>2400104</v>
      </c>
      <c r="B5271" t="s">
        <v>5</v>
      </c>
      <c r="C5271" t="s">
        <v>1286</v>
      </c>
      <c r="D5271" t="s">
        <v>1288</v>
      </c>
      <c r="E5271" t="str">
        <f t="shared" si="82"/>
        <v>神奈川県横須賀市芦名</v>
      </c>
    </row>
    <row r="5272" spans="1:5">
      <c r="A5272">
        <v>2400105</v>
      </c>
      <c r="B5272" t="s">
        <v>5</v>
      </c>
      <c r="C5272" t="s">
        <v>1286</v>
      </c>
      <c r="D5272" t="s">
        <v>1287</v>
      </c>
      <c r="E5272" t="str">
        <f t="shared" si="82"/>
        <v>神奈川県横須賀市秋谷</v>
      </c>
    </row>
    <row r="5273" spans="1:5">
      <c r="A5273">
        <v>2400106</v>
      </c>
      <c r="B5273" t="s">
        <v>5</v>
      </c>
      <c r="C5273" t="s">
        <v>1286</v>
      </c>
      <c r="D5273" t="s">
        <v>1324</v>
      </c>
      <c r="E5273" t="str">
        <f t="shared" si="82"/>
        <v>神奈川県横須賀市子安</v>
      </c>
    </row>
    <row r="5274" spans="1:5">
      <c r="A5274">
        <v>2400107</v>
      </c>
      <c r="B5274" t="s">
        <v>5</v>
      </c>
      <c r="C5274" t="s">
        <v>1286</v>
      </c>
      <c r="D5274" t="s">
        <v>1332</v>
      </c>
      <c r="E5274" t="str">
        <f t="shared" si="82"/>
        <v>神奈川県横須賀市湘南国際村</v>
      </c>
    </row>
    <row r="5275" spans="1:5">
      <c r="A5275">
        <v>2400108</v>
      </c>
      <c r="B5275" t="s">
        <v>5</v>
      </c>
      <c r="C5275" t="s">
        <v>1286</v>
      </c>
      <c r="D5275" t="s">
        <v>1328</v>
      </c>
      <c r="E5275" t="str">
        <f t="shared" si="82"/>
        <v>神奈川県横須賀市佐島の丘</v>
      </c>
    </row>
    <row r="5276" spans="1:5">
      <c r="A5276">
        <v>2400111</v>
      </c>
      <c r="B5276" t="s">
        <v>5</v>
      </c>
      <c r="C5276" t="s">
        <v>2009</v>
      </c>
      <c r="D5276" t="s">
        <v>2010</v>
      </c>
      <c r="E5276" t="str">
        <f t="shared" si="82"/>
        <v>神奈川県三浦郡葉山町一色</v>
      </c>
    </row>
    <row r="5277" spans="1:5">
      <c r="A5277">
        <v>2400112</v>
      </c>
      <c r="B5277" t="s">
        <v>5</v>
      </c>
      <c r="C5277" t="s">
        <v>2009</v>
      </c>
      <c r="D5277" t="s">
        <v>2015</v>
      </c>
      <c r="E5277" t="str">
        <f t="shared" si="82"/>
        <v>神奈川県三浦郡葉山町堀内</v>
      </c>
    </row>
    <row r="5278" spans="1:5">
      <c r="A5278">
        <v>2400113</v>
      </c>
      <c r="B5278" t="s">
        <v>5</v>
      </c>
      <c r="C5278" t="s">
        <v>2009</v>
      </c>
      <c r="D5278" t="s">
        <v>2014</v>
      </c>
      <c r="E5278" t="str">
        <f t="shared" si="82"/>
        <v>神奈川県三浦郡葉山町長柄</v>
      </c>
    </row>
    <row r="5279" spans="1:5">
      <c r="A5279">
        <v>2400114</v>
      </c>
      <c r="B5279" t="s">
        <v>5</v>
      </c>
      <c r="C5279" t="s">
        <v>2009</v>
      </c>
      <c r="D5279" t="s">
        <v>2012</v>
      </c>
      <c r="E5279" t="str">
        <f t="shared" si="82"/>
        <v>神奈川県三浦郡葉山町木古庭</v>
      </c>
    </row>
    <row r="5280" spans="1:5">
      <c r="A5280">
        <v>2400115</v>
      </c>
      <c r="B5280" t="s">
        <v>5</v>
      </c>
      <c r="C5280" t="s">
        <v>2009</v>
      </c>
      <c r="D5280" t="s">
        <v>2011</v>
      </c>
      <c r="E5280" t="str">
        <f t="shared" si="82"/>
        <v>神奈川県三浦郡葉山町上山口</v>
      </c>
    </row>
    <row r="5281" spans="1:5">
      <c r="A5281">
        <v>2400116</v>
      </c>
      <c r="B5281" t="s">
        <v>5</v>
      </c>
      <c r="C5281" t="s">
        <v>2009</v>
      </c>
      <c r="D5281" t="s">
        <v>2013</v>
      </c>
      <c r="E5281" t="str">
        <f t="shared" si="82"/>
        <v>神奈川県三浦郡葉山町下山口</v>
      </c>
    </row>
    <row r="5282" spans="1:5">
      <c r="A5282">
        <v>2410000</v>
      </c>
      <c r="B5282" t="s">
        <v>5</v>
      </c>
      <c r="C5282" t="s">
        <v>694</v>
      </c>
      <c r="D5282" t="s">
        <v>7</v>
      </c>
      <c r="E5282" t="str">
        <f t="shared" si="82"/>
        <v>神奈川県横浜市旭区</v>
      </c>
    </row>
    <row r="5283" spans="1:5">
      <c r="A5283">
        <v>2410001</v>
      </c>
      <c r="B5283" t="s">
        <v>5</v>
      </c>
      <c r="C5283" t="s">
        <v>694</v>
      </c>
      <c r="D5283" t="s">
        <v>708</v>
      </c>
      <c r="E5283" t="str">
        <f t="shared" si="82"/>
        <v>神奈川県横浜市旭区上白根町</v>
      </c>
    </row>
    <row r="5284" spans="1:5">
      <c r="A5284">
        <v>2410002</v>
      </c>
      <c r="B5284" t="s">
        <v>5</v>
      </c>
      <c r="C5284" t="s">
        <v>694</v>
      </c>
      <c r="D5284" t="s">
        <v>707</v>
      </c>
      <c r="E5284" t="str">
        <f t="shared" si="82"/>
        <v>神奈川県横浜市旭区上白根</v>
      </c>
    </row>
    <row r="5285" spans="1:5">
      <c r="A5285">
        <v>2410003</v>
      </c>
      <c r="B5285" t="s">
        <v>5</v>
      </c>
      <c r="C5285" t="s">
        <v>694</v>
      </c>
      <c r="D5285" t="s">
        <v>719</v>
      </c>
      <c r="E5285" t="str">
        <f t="shared" si="82"/>
        <v>神奈川県横浜市旭区白根町</v>
      </c>
    </row>
    <row r="5286" spans="1:5">
      <c r="A5286">
        <v>2410004</v>
      </c>
      <c r="B5286" t="s">
        <v>5</v>
      </c>
      <c r="C5286" t="s">
        <v>694</v>
      </c>
      <c r="D5286" t="s">
        <v>727</v>
      </c>
      <c r="E5286" t="str">
        <f t="shared" si="82"/>
        <v>神奈川県横浜市旭区中白根</v>
      </c>
    </row>
    <row r="5287" spans="1:5">
      <c r="A5287">
        <v>2410005</v>
      </c>
      <c r="B5287" t="s">
        <v>5</v>
      </c>
      <c r="C5287" t="s">
        <v>694</v>
      </c>
      <c r="D5287" t="s">
        <v>718</v>
      </c>
      <c r="E5287" t="str">
        <f t="shared" si="82"/>
        <v>神奈川県横浜市旭区白根</v>
      </c>
    </row>
    <row r="5288" spans="1:5">
      <c r="A5288">
        <v>2410011</v>
      </c>
      <c r="B5288" t="s">
        <v>5</v>
      </c>
      <c r="C5288" t="s">
        <v>694</v>
      </c>
      <c r="D5288" t="s">
        <v>503</v>
      </c>
      <c r="E5288" t="str">
        <f t="shared" si="82"/>
        <v>神奈川県横浜市旭区川島町</v>
      </c>
    </row>
    <row r="5289" spans="1:5">
      <c r="A5289">
        <v>2410012</v>
      </c>
      <c r="B5289" t="s">
        <v>5</v>
      </c>
      <c r="C5289" t="s">
        <v>694</v>
      </c>
      <c r="D5289" t="s">
        <v>728</v>
      </c>
      <c r="E5289" t="str">
        <f t="shared" si="82"/>
        <v>神奈川県横浜市旭区西川島町</v>
      </c>
    </row>
    <row r="5290" spans="1:5">
      <c r="A5290">
        <v>2410013</v>
      </c>
      <c r="B5290" t="s">
        <v>5</v>
      </c>
      <c r="C5290" t="s">
        <v>694</v>
      </c>
      <c r="D5290" t="s">
        <v>715</v>
      </c>
      <c r="E5290" t="str">
        <f t="shared" si="82"/>
        <v>神奈川県横浜市旭区三反田町</v>
      </c>
    </row>
    <row r="5291" spans="1:5">
      <c r="A5291">
        <v>2410014</v>
      </c>
      <c r="B5291" t="s">
        <v>5</v>
      </c>
      <c r="C5291" t="s">
        <v>694</v>
      </c>
      <c r="D5291" t="s">
        <v>695</v>
      </c>
      <c r="E5291" t="str">
        <f t="shared" si="82"/>
        <v>神奈川県横浜市旭区市沢町</v>
      </c>
    </row>
    <row r="5292" spans="1:5">
      <c r="A5292">
        <v>2410015</v>
      </c>
      <c r="B5292" t="s">
        <v>5</v>
      </c>
      <c r="C5292" t="s">
        <v>694</v>
      </c>
      <c r="D5292" t="s">
        <v>703</v>
      </c>
      <c r="E5292" t="str">
        <f t="shared" si="82"/>
        <v>神奈川県横浜市旭区小高町</v>
      </c>
    </row>
    <row r="5293" spans="1:5">
      <c r="A5293">
        <v>2410021</v>
      </c>
      <c r="B5293" t="s">
        <v>5</v>
      </c>
      <c r="C5293" t="s">
        <v>694</v>
      </c>
      <c r="D5293" t="s">
        <v>723</v>
      </c>
      <c r="E5293" t="str">
        <f t="shared" si="82"/>
        <v>神奈川県横浜市旭区鶴ケ峰本町</v>
      </c>
    </row>
    <row r="5294" spans="1:5">
      <c r="A5294">
        <v>2410022</v>
      </c>
      <c r="B5294" t="s">
        <v>5</v>
      </c>
      <c r="C5294" t="s">
        <v>694</v>
      </c>
      <c r="D5294" t="s">
        <v>722</v>
      </c>
      <c r="E5294" t="str">
        <f t="shared" si="82"/>
        <v>神奈川県横浜市旭区鶴ケ峰</v>
      </c>
    </row>
    <row r="5295" spans="1:5">
      <c r="A5295">
        <v>2410023</v>
      </c>
      <c r="B5295" t="s">
        <v>5</v>
      </c>
      <c r="C5295" t="s">
        <v>694</v>
      </c>
      <c r="D5295" t="s">
        <v>731</v>
      </c>
      <c r="E5295" t="str">
        <f t="shared" si="82"/>
        <v>神奈川県横浜市旭区本宿町</v>
      </c>
    </row>
    <row r="5296" spans="1:5">
      <c r="A5296">
        <v>2410024</v>
      </c>
      <c r="B5296" t="s">
        <v>5</v>
      </c>
      <c r="C5296" t="s">
        <v>694</v>
      </c>
      <c r="D5296" t="s">
        <v>732</v>
      </c>
      <c r="E5296" t="str">
        <f t="shared" si="82"/>
        <v>神奈川県横浜市旭区本村町</v>
      </c>
    </row>
    <row r="5297" spans="1:5">
      <c r="A5297">
        <v>2410025</v>
      </c>
      <c r="B5297" t="s">
        <v>5</v>
      </c>
      <c r="C5297" t="s">
        <v>694</v>
      </c>
      <c r="D5297" t="s">
        <v>716</v>
      </c>
      <c r="E5297" t="str">
        <f t="shared" si="82"/>
        <v>神奈川県横浜市旭区四季美台</v>
      </c>
    </row>
    <row r="5298" spans="1:5">
      <c r="A5298">
        <v>2410031</v>
      </c>
      <c r="B5298" t="s">
        <v>5</v>
      </c>
      <c r="C5298" t="s">
        <v>694</v>
      </c>
      <c r="D5298" t="s">
        <v>699</v>
      </c>
      <c r="E5298" t="str">
        <f t="shared" si="82"/>
        <v>神奈川県横浜市旭区今宿西町</v>
      </c>
    </row>
    <row r="5299" spans="1:5">
      <c r="A5299">
        <v>2410032</v>
      </c>
      <c r="B5299" t="s">
        <v>5</v>
      </c>
      <c r="C5299" t="s">
        <v>694</v>
      </c>
      <c r="D5299" t="s">
        <v>698</v>
      </c>
      <c r="E5299" t="str">
        <f t="shared" si="82"/>
        <v>神奈川県横浜市旭区今宿東町</v>
      </c>
    </row>
    <row r="5300" spans="1:5">
      <c r="A5300">
        <v>2410033</v>
      </c>
      <c r="B5300" t="s">
        <v>5</v>
      </c>
      <c r="C5300" t="s">
        <v>694</v>
      </c>
      <c r="D5300" t="s">
        <v>696</v>
      </c>
      <c r="E5300" t="str">
        <f t="shared" si="82"/>
        <v>神奈川県横浜市旭区今川町</v>
      </c>
    </row>
    <row r="5301" spans="1:5">
      <c r="A5301">
        <v>2410034</v>
      </c>
      <c r="B5301" t="s">
        <v>5</v>
      </c>
      <c r="C5301" t="s">
        <v>694</v>
      </c>
      <c r="D5301" t="s">
        <v>700</v>
      </c>
      <c r="E5301" t="str">
        <f t="shared" si="82"/>
        <v>神奈川県横浜市旭区今宿南町</v>
      </c>
    </row>
    <row r="5302" spans="1:5">
      <c r="A5302">
        <v>2410801</v>
      </c>
      <c r="B5302" t="s">
        <v>5</v>
      </c>
      <c r="C5302" t="s">
        <v>694</v>
      </c>
      <c r="D5302" t="s">
        <v>737</v>
      </c>
      <c r="E5302" t="str">
        <f t="shared" si="82"/>
        <v>神奈川県横浜市旭区若葉台</v>
      </c>
    </row>
    <row r="5303" spans="1:5">
      <c r="A5303">
        <v>2410802</v>
      </c>
      <c r="B5303" t="s">
        <v>5</v>
      </c>
      <c r="C5303" t="s">
        <v>694</v>
      </c>
      <c r="D5303" t="s">
        <v>706</v>
      </c>
      <c r="E5303" t="str">
        <f t="shared" si="82"/>
        <v>神奈川県横浜市旭区上川井町</v>
      </c>
    </row>
    <row r="5304" spans="1:5">
      <c r="A5304">
        <v>2410803</v>
      </c>
      <c r="B5304" t="s">
        <v>5</v>
      </c>
      <c r="C5304" t="s">
        <v>694</v>
      </c>
      <c r="D5304" t="s">
        <v>710</v>
      </c>
      <c r="E5304" t="str">
        <f t="shared" si="82"/>
        <v>神奈川県横浜市旭区川井本町</v>
      </c>
    </row>
    <row r="5305" spans="1:5">
      <c r="A5305">
        <v>2410804</v>
      </c>
      <c r="B5305" t="s">
        <v>5</v>
      </c>
      <c r="C5305" t="s">
        <v>694</v>
      </c>
      <c r="D5305" t="s">
        <v>709</v>
      </c>
      <c r="E5305" t="str">
        <f t="shared" si="82"/>
        <v>神奈川県横浜市旭区川井宿町</v>
      </c>
    </row>
    <row r="5306" spans="1:5">
      <c r="A5306">
        <v>2410805</v>
      </c>
      <c r="B5306" t="s">
        <v>5</v>
      </c>
      <c r="C5306" t="s">
        <v>694</v>
      </c>
      <c r="D5306" t="s">
        <v>721</v>
      </c>
      <c r="E5306" t="str">
        <f t="shared" si="82"/>
        <v>神奈川県横浜市旭区都岡町</v>
      </c>
    </row>
    <row r="5307" spans="1:5">
      <c r="A5307">
        <v>2410806</v>
      </c>
      <c r="B5307" t="s">
        <v>5</v>
      </c>
      <c r="C5307" t="s">
        <v>694</v>
      </c>
      <c r="D5307" t="s">
        <v>717</v>
      </c>
      <c r="E5307" t="str">
        <f t="shared" si="82"/>
        <v>神奈川県横浜市旭区下川井町</v>
      </c>
    </row>
    <row r="5308" spans="1:5">
      <c r="A5308">
        <v>2410811</v>
      </c>
      <c r="B5308" t="s">
        <v>5</v>
      </c>
      <c r="C5308" t="s">
        <v>694</v>
      </c>
      <c r="D5308" t="s">
        <v>736</v>
      </c>
      <c r="E5308" t="str">
        <f t="shared" si="82"/>
        <v>神奈川県横浜市旭区矢指町</v>
      </c>
    </row>
    <row r="5309" spans="1:5">
      <c r="A5309">
        <v>2410812</v>
      </c>
      <c r="B5309" t="s">
        <v>5</v>
      </c>
      <c r="C5309" t="s">
        <v>694</v>
      </c>
      <c r="D5309" t="s">
        <v>705</v>
      </c>
      <c r="E5309" t="str">
        <f t="shared" si="82"/>
        <v>神奈川県横浜市旭区金が谷</v>
      </c>
    </row>
    <row r="5310" spans="1:5">
      <c r="A5310">
        <v>2410813</v>
      </c>
      <c r="B5310" t="s">
        <v>5</v>
      </c>
      <c r="C5310" t="s">
        <v>694</v>
      </c>
      <c r="D5310" t="s">
        <v>701</v>
      </c>
      <c r="E5310" t="str">
        <f t="shared" si="82"/>
        <v>神奈川県横浜市旭区今宿町</v>
      </c>
    </row>
    <row r="5311" spans="1:5">
      <c r="A5311">
        <v>2410814</v>
      </c>
      <c r="B5311" t="s">
        <v>5</v>
      </c>
      <c r="C5311" t="s">
        <v>694</v>
      </c>
      <c r="D5311" t="s">
        <v>726</v>
      </c>
      <c r="E5311" t="str">
        <f t="shared" si="82"/>
        <v>神奈川県横浜市旭区中沢</v>
      </c>
    </row>
    <row r="5312" spans="1:5">
      <c r="A5312">
        <v>2410815</v>
      </c>
      <c r="B5312" t="s">
        <v>5</v>
      </c>
      <c r="C5312" t="s">
        <v>694</v>
      </c>
      <c r="D5312" t="s">
        <v>724</v>
      </c>
      <c r="E5312" t="str">
        <f t="shared" si="82"/>
        <v>神奈川県横浜市旭区中尾</v>
      </c>
    </row>
    <row r="5313" spans="1:5">
      <c r="A5313">
        <v>2410816</v>
      </c>
      <c r="B5313" t="s">
        <v>5</v>
      </c>
      <c r="C5313" t="s">
        <v>694</v>
      </c>
      <c r="D5313" t="s">
        <v>713</v>
      </c>
      <c r="E5313" t="str">
        <f t="shared" ref="E5313:E5376" si="83">IF(D5313="以下に掲載がない場合",B5313&amp;C5313,B5313&amp;C5313&amp;D5313)</f>
        <v>神奈川県横浜市旭区笹野台</v>
      </c>
    </row>
    <row r="5314" spans="1:5">
      <c r="A5314">
        <v>2410817</v>
      </c>
      <c r="B5314" t="s">
        <v>5</v>
      </c>
      <c r="C5314" t="s">
        <v>694</v>
      </c>
      <c r="D5314" t="s">
        <v>697</v>
      </c>
      <c r="E5314" t="str">
        <f t="shared" si="83"/>
        <v>神奈川県横浜市旭区今宿</v>
      </c>
    </row>
    <row r="5315" spans="1:5">
      <c r="A5315">
        <v>2410821</v>
      </c>
      <c r="B5315" t="s">
        <v>5</v>
      </c>
      <c r="C5315" t="s">
        <v>694</v>
      </c>
      <c r="D5315" t="s">
        <v>730</v>
      </c>
      <c r="E5315" t="str">
        <f t="shared" si="83"/>
        <v>神奈川県横浜市旭区二俣川</v>
      </c>
    </row>
    <row r="5316" spans="1:5">
      <c r="A5316">
        <v>2410822</v>
      </c>
      <c r="B5316" t="s">
        <v>5</v>
      </c>
      <c r="C5316" t="s">
        <v>694</v>
      </c>
      <c r="D5316" t="s">
        <v>714</v>
      </c>
      <c r="E5316" t="str">
        <f t="shared" si="83"/>
        <v>神奈川県横浜市旭区さちが丘</v>
      </c>
    </row>
    <row r="5317" spans="1:5">
      <c r="A5317">
        <v>2410823</v>
      </c>
      <c r="B5317" t="s">
        <v>5</v>
      </c>
      <c r="C5317" t="s">
        <v>694</v>
      </c>
      <c r="D5317" t="s">
        <v>720</v>
      </c>
      <c r="E5317" t="str">
        <f t="shared" si="83"/>
        <v>神奈川県横浜市旭区善部町</v>
      </c>
    </row>
    <row r="5318" spans="1:5">
      <c r="A5318">
        <v>2410824</v>
      </c>
      <c r="B5318" t="s">
        <v>5</v>
      </c>
      <c r="C5318" t="s">
        <v>694</v>
      </c>
      <c r="D5318" t="s">
        <v>734</v>
      </c>
      <c r="E5318" t="str">
        <f t="shared" si="83"/>
        <v>神奈川県横浜市旭区南希望が丘</v>
      </c>
    </row>
    <row r="5319" spans="1:5">
      <c r="A5319">
        <v>2410825</v>
      </c>
      <c r="B5319" t="s">
        <v>5</v>
      </c>
      <c r="C5319" t="s">
        <v>694</v>
      </c>
      <c r="D5319" t="s">
        <v>725</v>
      </c>
      <c r="E5319" t="str">
        <f t="shared" si="83"/>
        <v>神奈川県横浜市旭区中希望が丘</v>
      </c>
    </row>
    <row r="5320" spans="1:5">
      <c r="A5320">
        <v>2410826</v>
      </c>
      <c r="B5320" t="s">
        <v>5</v>
      </c>
      <c r="C5320" t="s">
        <v>694</v>
      </c>
      <c r="D5320" t="s">
        <v>729</v>
      </c>
      <c r="E5320" t="str">
        <f t="shared" si="83"/>
        <v>神奈川県横浜市旭区東希望が丘</v>
      </c>
    </row>
    <row r="5321" spans="1:5">
      <c r="A5321">
        <v>2410831</v>
      </c>
      <c r="B5321" t="s">
        <v>5</v>
      </c>
      <c r="C5321" t="s">
        <v>694</v>
      </c>
      <c r="D5321" t="s">
        <v>712</v>
      </c>
      <c r="E5321" t="str">
        <f t="shared" si="83"/>
        <v>神奈川県横浜市旭区左近山</v>
      </c>
    </row>
    <row r="5322" spans="1:5">
      <c r="A5322">
        <v>2410832</v>
      </c>
      <c r="B5322" t="s">
        <v>5</v>
      </c>
      <c r="C5322" t="s">
        <v>694</v>
      </c>
      <c r="D5322" t="s">
        <v>711</v>
      </c>
      <c r="E5322" t="str">
        <f t="shared" si="83"/>
        <v>神奈川県横浜市旭区桐が作</v>
      </c>
    </row>
    <row r="5323" spans="1:5">
      <c r="A5323">
        <v>2410833</v>
      </c>
      <c r="B5323" t="s">
        <v>5</v>
      </c>
      <c r="C5323" t="s">
        <v>694</v>
      </c>
      <c r="D5323" t="s">
        <v>735</v>
      </c>
      <c r="E5323" t="str">
        <f t="shared" si="83"/>
        <v>神奈川県横浜市旭区南本宿町</v>
      </c>
    </row>
    <row r="5324" spans="1:5">
      <c r="A5324">
        <v>2410834</v>
      </c>
      <c r="B5324" t="s">
        <v>5</v>
      </c>
      <c r="C5324" t="s">
        <v>694</v>
      </c>
      <c r="D5324" t="s">
        <v>702</v>
      </c>
      <c r="E5324" t="str">
        <f t="shared" si="83"/>
        <v>神奈川県横浜市旭区大池町</v>
      </c>
    </row>
    <row r="5325" spans="1:5">
      <c r="A5325">
        <v>2410835</v>
      </c>
      <c r="B5325" t="s">
        <v>5</v>
      </c>
      <c r="C5325" t="s">
        <v>694</v>
      </c>
      <c r="D5325" t="s">
        <v>704</v>
      </c>
      <c r="E5325" t="str">
        <f t="shared" si="83"/>
        <v>神奈川県横浜市旭区柏町</v>
      </c>
    </row>
    <row r="5326" spans="1:5">
      <c r="A5326">
        <v>2410836</v>
      </c>
      <c r="B5326" t="s">
        <v>5</v>
      </c>
      <c r="C5326" t="s">
        <v>694</v>
      </c>
      <c r="D5326" t="s">
        <v>733</v>
      </c>
      <c r="E5326" t="str">
        <f t="shared" si="83"/>
        <v>神奈川県横浜市旭区万騎が原</v>
      </c>
    </row>
    <row r="5327" spans="1:5">
      <c r="A5327">
        <v>2420000</v>
      </c>
      <c r="B5327" t="s">
        <v>5</v>
      </c>
      <c r="C5327" t="s">
        <v>1853</v>
      </c>
      <c r="D5327" t="s">
        <v>7</v>
      </c>
      <c r="E5327" t="str">
        <f t="shared" si="83"/>
        <v>神奈川県大和市</v>
      </c>
    </row>
    <row r="5328" spans="1:5">
      <c r="A5328">
        <v>2420001</v>
      </c>
      <c r="B5328" t="s">
        <v>5</v>
      </c>
      <c r="C5328" t="s">
        <v>1853</v>
      </c>
      <c r="D5328" t="s">
        <v>1859</v>
      </c>
      <c r="E5328" t="str">
        <f t="shared" si="83"/>
        <v>神奈川県大和市下鶴間</v>
      </c>
    </row>
    <row r="5329" spans="1:5">
      <c r="A5329">
        <v>2420002</v>
      </c>
      <c r="B5329" t="s">
        <v>5</v>
      </c>
      <c r="C5329" t="s">
        <v>1853</v>
      </c>
      <c r="D5329" t="s">
        <v>1865</v>
      </c>
      <c r="E5329" t="str">
        <f t="shared" si="83"/>
        <v>神奈川県大和市つきみ野</v>
      </c>
    </row>
    <row r="5330" spans="1:5">
      <c r="A5330">
        <v>2420003</v>
      </c>
      <c r="B5330" t="s">
        <v>5</v>
      </c>
      <c r="C5330" t="s">
        <v>1853</v>
      </c>
      <c r="D5330" t="s">
        <v>1877</v>
      </c>
      <c r="E5330" t="str">
        <f t="shared" si="83"/>
        <v>神奈川県大和市林間</v>
      </c>
    </row>
    <row r="5331" spans="1:5">
      <c r="A5331">
        <v>2420004</v>
      </c>
      <c r="B5331" t="s">
        <v>5</v>
      </c>
      <c r="C5331" t="s">
        <v>1853</v>
      </c>
      <c r="D5331" t="s">
        <v>1866</v>
      </c>
      <c r="E5331" t="str">
        <f t="shared" si="83"/>
        <v>神奈川県大和市鶴間</v>
      </c>
    </row>
    <row r="5332" spans="1:5">
      <c r="A5332">
        <v>2420005</v>
      </c>
      <c r="B5332" t="s">
        <v>5</v>
      </c>
      <c r="C5332" t="s">
        <v>1853</v>
      </c>
      <c r="D5332" t="s">
        <v>1867</v>
      </c>
      <c r="E5332" t="str">
        <f t="shared" si="83"/>
        <v>神奈川県大和市西鶴間</v>
      </c>
    </row>
    <row r="5333" spans="1:5">
      <c r="A5333">
        <v>2420006</v>
      </c>
      <c r="B5333" t="s">
        <v>5</v>
      </c>
      <c r="C5333" t="s">
        <v>1853</v>
      </c>
      <c r="D5333" t="s">
        <v>1873</v>
      </c>
      <c r="E5333" t="str">
        <f t="shared" si="83"/>
        <v>神奈川県大和市南林間</v>
      </c>
    </row>
    <row r="5334" spans="1:5">
      <c r="A5334">
        <v>2420007</v>
      </c>
      <c r="B5334" t="s">
        <v>5</v>
      </c>
      <c r="C5334" t="s">
        <v>1853</v>
      </c>
      <c r="D5334" t="s">
        <v>1863</v>
      </c>
      <c r="E5334" t="str">
        <f t="shared" si="83"/>
        <v>神奈川県大和市中央林間</v>
      </c>
    </row>
    <row r="5335" spans="1:5">
      <c r="A5335">
        <v>2420008</v>
      </c>
      <c r="B5335" t="s">
        <v>5</v>
      </c>
      <c r="C5335" t="s">
        <v>1853</v>
      </c>
      <c r="D5335" t="s">
        <v>1864</v>
      </c>
      <c r="E5335" t="str">
        <f t="shared" si="83"/>
        <v>神奈川県大和市中央林間西</v>
      </c>
    </row>
    <row r="5336" spans="1:5">
      <c r="A5336">
        <v>2420011</v>
      </c>
      <c r="B5336" t="s">
        <v>5</v>
      </c>
      <c r="C5336" t="s">
        <v>1853</v>
      </c>
      <c r="D5336" t="s">
        <v>1868</v>
      </c>
      <c r="E5336" t="str">
        <f t="shared" si="83"/>
        <v>神奈川県大和市深見</v>
      </c>
    </row>
    <row r="5337" spans="1:5">
      <c r="A5337">
        <v>2420012</v>
      </c>
      <c r="B5337" t="s">
        <v>5</v>
      </c>
      <c r="C5337" t="s">
        <v>1853</v>
      </c>
      <c r="D5337" t="s">
        <v>1870</v>
      </c>
      <c r="E5337" t="str">
        <f t="shared" si="83"/>
        <v>神奈川県大和市深見東</v>
      </c>
    </row>
    <row r="5338" spans="1:5">
      <c r="A5338">
        <v>2420013</v>
      </c>
      <c r="B5338" t="s">
        <v>5</v>
      </c>
      <c r="C5338" t="s">
        <v>1853</v>
      </c>
      <c r="D5338" t="s">
        <v>1869</v>
      </c>
      <c r="E5338" t="str">
        <f t="shared" si="83"/>
        <v>神奈川県大和市深見台</v>
      </c>
    </row>
    <row r="5339" spans="1:5">
      <c r="A5339">
        <v>2420014</v>
      </c>
      <c r="B5339" t="s">
        <v>5</v>
      </c>
      <c r="C5339" t="s">
        <v>1853</v>
      </c>
      <c r="D5339" t="s">
        <v>1855</v>
      </c>
      <c r="E5339" t="str">
        <f t="shared" si="83"/>
        <v>神奈川県大和市上和田</v>
      </c>
    </row>
    <row r="5340" spans="1:5">
      <c r="A5340">
        <v>2420015</v>
      </c>
      <c r="B5340" t="s">
        <v>5</v>
      </c>
      <c r="C5340" t="s">
        <v>1853</v>
      </c>
      <c r="D5340" t="s">
        <v>1860</v>
      </c>
      <c r="E5340" t="str">
        <f t="shared" si="83"/>
        <v>神奈川県大和市下和田</v>
      </c>
    </row>
    <row r="5341" spans="1:5">
      <c r="A5341">
        <v>2420016</v>
      </c>
      <c r="B5341" t="s">
        <v>5</v>
      </c>
      <c r="C5341" t="s">
        <v>1853</v>
      </c>
      <c r="D5341" t="s">
        <v>1876</v>
      </c>
      <c r="E5341" t="str">
        <f t="shared" si="83"/>
        <v>神奈川県大和市大和南</v>
      </c>
    </row>
    <row r="5342" spans="1:5">
      <c r="A5342">
        <v>2420017</v>
      </c>
      <c r="B5342" t="s">
        <v>5</v>
      </c>
      <c r="C5342" t="s">
        <v>1853</v>
      </c>
      <c r="D5342" t="s">
        <v>1875</v>
      </c>
      <c r="E5342" t="str">
        <f t="shared" si="83"/>
        <v>神奈川県大和市大和東</v>
      </c>
    </row>
    <row r="5343" spans="1:5">
      <c r="A5343">
        <v>2420018</v>
      </c>
      <c r="B5343" t="s">
        <v>5</v>
      </c>
      <c r="C5343" t="s">
        <v>1853</v>
      </c>
      <c r="D5343" t="s">
        <v>1871</v>
      </c>
      <c r="E5343" t="str">
        <f t="shared" si="83"/>
        <v>神奈川県大和市深見西</v>
      </c>
    </row>
    <row r="5344" spans="1:5">
      <c r="A5344">
        <v>2420021</v>
      </c>
      <c r="B5344" t="s">
        <v>5</v>
      </c>
      <c r="C5344" t="s">
        <v>1853</v>
      </c>
      <c r="D5344" t="s">
        <v>155</v>
      </c>
      <c r="E5344" t="str">
        <f t="shared" si="83"/>
        <v>神奈川県大和市中央</v>
      </c>
    </row>
    <row r="5345" spans="1:5">
      <c r="A5345">
        <v>2420022</v>
      </c>
      <c r="B5345" t="s">
        <v>5</v>
      </c>
      <c r="C5345" t="s">
        <v>1853</v>
      </c>
      <c r="D5345" t="s">
        <v>1874</v>
      </c>
      <c r="E5345" t="str">
        <f t="shared" si="83"/>
        <v>神奈川県大和市柳橋</v>
      </c>
    </row>
    <row r="5346" spans="1:5">
      <c r="A5346">
        <v>2420023</v>
      </c>
      <c r="B5346" t="s">
        <v>5</v>
      </c>
      <c r="C5346" t="s">
        <v>1853</v>
      </c>
      <c r="D5346" t="s">
        <v>1857</v>
      </c>
      <c r="E5346" t="str">
        <f t="shared" si="83"/>
        <v>神奈川県大和市渋谷</v>
      </c>
    </row>
    <row r="5347" spans="1:5">
      <c r="A5347">
        <v>2420024</v>
      </c>
      <c r="B5347" t="s">
        <v>5</v>
      </c>
      <c r="C5347" t="s">
        <v>1853</v>
      </c>
      <c r="D5347" t="s">
        <v>1872</v>
      </c>
      <c r="E5347" t="str">
        <f t="shared" si="83"/>
        <v>神奈川県大和市福田</v>
      </c>
    </row>
    <row r="5348" spans="1:5">
      <c r="A5348">
        <v>2420025</v>
      </c>
      <c r="B5348" t="s">
        <v>5</v>
      </c>
      <c r="C5348" t="s">
        <v>1853</v>
      </c>
      <c r="D5348" t="s">
        <v>1862</v>
      </c>
      <c r="E5348" t="str">
        <f t="shared" si="83"/>
        <v>神奈川県大和市代官</v>
      </c>
    </row>
    <row r="5349" spans="1:5">
      <c r="A5349">
        <v>2420026</v>
      </c>
      <c r="B5349" t="s">
        <v>5</v>
      </c>
      <c r="C5349" t="s">
        <v>1853</v>
      </c>
      <c r="D5349" t="s">
        <v>1861</v>
      </c>
      <c r="E5349" t="str">
        <f t="shared" si="83"/>
        <v>神奈川県大和市草柳</v>
      </c>
    </row>
    <row r="5350" spans="1:5">
      <c r="A5350">
        <v>2420027</v>
      </c>
      <c r="B5350" t="s">
        <v>5</v>
      </c>
      <c r="C5350" t="s">
        <v>1853</v>
      </c>
      <c r="D5350" t="s">
        <v>1858</v>
      </c>
      <c r="E5350" t="str">
        <f t="shared" si="83"/>
        <v>神奈川県大和市下草柳</v>
      </c>
    </row>
    <row r="5351" spans="1:5">
      <c r="A5351">
        <v>2420028</v>
      </c>
      <c r="B5351" t="s">
        <v>5</v>
      </c>
      <c r="C5351" t="s">
        <v>1853</v>
      </c>
      <c r="D5351" t="s">
        <v>1856</v>
      </c>
      <c r="E5351" t="str">
        <f t="shared" si="83"/>
        <v>神奈川県大和市桜森</v>
      </c>
    </row>
    <row r="5352" spans="1:5">
      <c r="A5352">
        <v>2420029</v>
      </c>
      <c r="B5352" t="s">
        <v>5</v>
      </c>
      <c r="C5352" t="s">
        <v>1853</v>
      </c>
      <c r="D5352" t="s">
        <v>1854</v>
      </c>
      <c r="E5352" t="str">
        <f t="shared" si="83"/>
        <v>神奈川県大和市上草柳</v>
      </c>
    </row>
    <row r="5353" spans="1:5">
      <c r="A5353">
        <v>2430000</v>
      </c>
      <c r="B5353" t="s">
        <v>5</v>
      </c>
      <c r="C5353" t="s">
        <v>1795</v>
      </c>
      <c r="D5353" t="s">
        <v>7</v>
      </c>
      <c r="E5353" t="str">
        <f t="shared" si="83"/>
        <v>神奈川県厚木市</v>
      </c>
    </row>
    <row r="5354" spans="1:5">
      <c r="A5354">
        <v>2430001</v>
      </c>
      <c r="B5354" t="s">
        <v>5</v>
      </c>
      <c r="C5354" t="s">
        <v>1795</v>
      </c>
      <c r="D5354" t="s">
        <v>557</v>
      </c>
      <c r="E5354" t="str">
        <f t="shared" si="83"/>
        <v>神奈川県厚木市東町</v>
      </c>
    </row>
    <row r="5355" spans="1:5">
      <c r="A5355">
        <v>2430002</v>
      </c>
      <c r="B5355" t="s">
        <v>5</v>
      </c>
      <c r="C5355" t="s">
        <v>1795</v>
      </c>
      <c r="D5355" t="s">
        <v>419</v>
      </c>
      <c r="E5355" t="str">
        <f t="shared" si="83"/>
        <v>神奈川県厚木市元町</v>
      </c>
    </row>
    <row r="5356" spans="1:5">
      <c r="A5356">
        <v>2430003</v>
      </c>
      <c r="B5356" t="s">
        <v>5</v>
      </c>
      <c r="C5356" t="s">
        <v>1795</v>
      </c>
      <c r="D5356" t="s">
        <v>349</v>
      </c>
      <c r="E5356" t="str">
        <f t="shared" si="83"/>
        <v>神奈川県厚木市寿町</v>
      </c>
    </row>
    <row r="5357" spans="1:5">
      <c r="A5357">
        <v>2430004</v>
      </c>
      <c r="B5357" t="s">
        <v>5</v>
      </c>
      <c r="C5357" t="s">
        <v>1795</v>
      </c>
      <c r="D5357" t="s">
        <v>1844</v>
      </c>
      <c r="E5357" t="str">
        <f t="shared" si="83"/>
        <v>神奈川県厚木市水引</v>
      </c>
    </row>
    <row r="5358" spans="1:5">
      <c r="A5358">
        <v>2430005</v>
      </c>
      <c r="B5358" t="s">
        <v>5</v>
      </c>
      <c r="C5358" t="s">
        <v>1795</v>
      </c>
      <c r="D5358" t="s">
        <v>1842</v>
      </c>
      <c r="E5358" t="str">
        <f t="shared" si="83"/>
        <v>神奈川県厚木市松枝</v>
      </c>
    </row>
    <row r="5359" spans="1:5">
      <c r="A5359">
        <v>2430006</v>
      </c>
      <c r="B5359" t="s">
        <v>5</v>
      </c>
      <c r="C5359" t="s">
        <v>1795</v>
      </c>
      <c r="D5359" t="s">
        <v>1802</v>
      </c>
      <c r="E5359" t="str">
        <f t="shared" si="83"/>
        <v>神奈川県厚木市吾妻町</v>
      </c>
    </row>
    <row r="5360" spans="1:5">
      <c r="A5360">
        <v>2430007</v>
      </c>
      <c r="B5360" t="s">
        <v>5</v>
      </c>
      <c r="C5360" t="s">
        <v>1795</v>
      </c>
      <c r="D5360" t="s">
        <v>1800</v>
      </c>
      <c r="E5360" t="str">
        <f t="shared" si="83"/>
        <v>神奈川県厚木市厚木</v>
      </c>
    </row>
    <row r="5361" spans="1:5">
      <c r="A5361">
        <v>2430011</v>
      </c>
      <c r="B5361" t="s">
        <v>5</v>
      </c>
      <c r="C5361" t="s">
        <v>1795</v>
      </c>
      <c r="D5361" t="s">
        <v>1801</v>
      </c>
      <c r="E5361" t="str">
        <f t="shared" si="83"/>
        <v>神奈川県厚木市厚木町</v>
      </c>
    </row>
    <row r="5362" spans="1:5">
      <c r="A5362">
        <v>2430012</v>
      </c>
      <c r="B5362" t="s">
        <v>5</v>
      </c>
      <c r="C5362" t="s">
        <v>1795</v>
      </c>
      <c r="D5362" t="s">
        <v>1014</v>
      </c>
      <c r="E5362" t="str">
        <f t="shared" si="83"/>
        <v>神奈川県厚木市幸町</v>
      </c>
    </row>
    <row r="5363" spans="1:5">
      <c r="A5363">
        <v>2430013</v>
      </c>
      <c r="B5363" t="s">
        <v>5</v>
      </c>
      <c r="C5363" t="s">
        <v>1795</v>
      </c>
      <c r="D5363" t="s">
        <v>63</v>
      </c>
      <c r="E5363" t="str">
        <f t="shared" si="83"/>
        <v>神奈川県厚木市泉町</v>
      </c>
    </row>
    <row r="5364" spans="1:5">
      <c r="A5364">
        <v>2430014</v>
      </c>
      <c r="B5364" t="s">
        <v>5</v>
      </c>
      <c r="C5364" t="s">
        <v>1795</v>
      </c>
      <c r="D5364" t="s">
        <v>938</v>
      </c>
      <c r="E5364" t="str">
        <f t="shared" si="83"/>
        <v>神奈川県厚木市旭町</v>
      </c>
    </row>
    <row r="5365" spans="1:5">
      <c r="A5365">
        <v>2430015</v>
      </c>
      <c r="B5365" t="s">
        <v>5</v>
      </c>
      <c r="C5365" t="s">
        <v>1795</v>
      </c>
      <c r="D5365" t="s">
        <v>989</v>
      </c>
      <c r="E5365" t="str">
        <f t="shared" si="83"/>
        <v>神奈川県厚木市南町</v>
      </c>
    </row>
    <row r="5366" spans="1:5">
      <c r="A5366">
        <v>2430016</v>
      </c>
      <c r="B5366" t="s">
        <v>5</v>
      </c>
      <c r="C5366" t="s">
        <v>1795</v>
      </c>
      <c r="D5366" t="s">
        <v>1826</v>
      </c>
      <c r="E5366" t="str">
        <f t="shared" si="83"/>
        <v>神奈川県厚木市田村町</v>
      </c>
    </row>
    <row r="5367" spans="1:5">
      <c r="A5367">
        <v>2430017</v>
      </c>
      <c r="B5367" t="s">
        <v>5</v>
      </c>
      <c r="C5367" t="s">
        <v>1795</v>
      </c>
      <c r="D5367" t="s">
        <v>86</v>
      </c>
      <c r="E5367" t="str">
        <f t="shared" si="83"/>
        <v>神奈川県厚木市栄町</v>
      </c>
    </row>
    <row r="5368" spans="1:5">
      <c r="A5368">
        <v>2430018</v>
      </c>
      <c r="B5368" t="s">
        <v>5</v>
      </c>
      <c r="C5368" t="s">
        <v>1795</v>
      </c>
      <c r="D5368" t="s">
        <v>1639</v>
      </c>
      <c r="E5368" t="str">
        <f t="shared" si="83"/>
        <v>神奈川県厚木市中町</v>
      </c>
    </row>
    <row r="5369" spans="1:5">
      <c r="A5369">
        <v>2430021</v>
      </c>
      <c r="B5369" t="s">
        <v>5</v>
      </c>
      <c r="C5369" t="s">
        <v>1795</v>
      </c>
      <c r="D5369" t="s">
        <v>1807</v>
      </c>
      <c r="E5369" t="str">
        <f t="shared" si="83"/>
        <v>神奈川県厚木市岡田</v>
      </c>
    </row>
    <row r="5370" spans="1:5">
      <c r="A5370">
        <v>2430022</v>
      </c>
      <c r="B5370" t="s">
        <v>5</v>
      </c>
      <c r="C5370" t="s">
        <v>1795</v>
      </c>
      <c r="D5370" t="s">
        <v>1816</v>
      </c>
      <c r="E5370" t="str">
        <f t="shared" si="83"/>
        <v>神奈川県厚木市酒井</v>
      </c>
    </row>
    <row r="5371" spans="1:5">
      <c r="A5371">
        <v>2430023</v>
      </c>
      <c r="B5371" t="s">
        <v>5</v>
      </c>
      <c r="C5371" t="s">
        <v>1795</v>
      </c>
      <c r="D5371" t="s">
        <v>1832</v>
      </c>
      <c r="E5371" t="str">
        <f t="shared" si="83"/>
        <v>神奈川県厚木市戸田</v>
      </c>
    </row>
    <row r="5372" spans="1:5">
      <c r="A5372">
        <v>2430024</v>
      </c>
      <c r="B5372" t="s">
        <v>5</v>
      </c>
      <c r="C5372" t="s">
        <v>1795</v>
      </c>
      <c r="D5372" t="s">
        <v>1837</v>
      </c>
      <c r="E5372" t="str">
        <f t="shared" si="83"/>
        <v>神奈川県厚木市長沼</v>
      </c>
    </row>
    <row r="5373" spans="1:5">
      <c r="A5373">
        <v>2430025</v>
      </c>
      <c r="B5373" t="s">
        <v>5</v>
      </c>
      <c r="C5373" t="s">
        <v>1795</v>
      </c>
      <c r="D5373" t="s">
        <v>1814</v>
      </c>
      <c r="E5373" t="str">
        <f t="shared" si="83"/>
        <v>神奈川県厚木市上落合</v>
      </c>
    </row>
    <row r="5374" spans="1:5">
      <c r="A5374">
        <v>2430026</v>
      </c>
      <c r="B5374" t="s">
        <v>5</v>
      </c>
      <c r="C5374" t="s">
        <v>1795</v>
      </c>
      <c r="D5374" t="s">
        <v>1822</v>
      </c>
      <c r="E5374" t="str">
        <f t="shared" si="83"/>
        <v>神奈川県厚木市下津古久</v>
      </c>
    </row>
    <row r="5375" spans="1:5">
      <c r="A5375">
        <v>2430027</v>
      </c>
      <c r="B5375" t="s">
        <v>5</v>
      </c>
      <c r="C5375" t="s">
        <v>1795</v>
      </c>
      <c r="D5375" t="s">
        <v>1798</v>
      </c>
      <c r="E5375" t="str">
        <f t="shared" si="83"/>
        <v>神奈川県厚木市愛甲東</v>
      </c>
    </row>
    <row r="5376" spans="1:5">
      <c r="A5376">
        <v>2430028</v>
      </c>
      <c r="B5376" t="s">
        <v>5</v>
      </c>
      <c r="C5376" t="s">
        <v>1795</v>
      </c>
      <c r="D5376" t="s">
        <v>1797</v>
      </c>
      <c r="E5376" t="str">
        <f t="shared" si="83"/>
        <v>神奈川県厚木市愛甲西</v>
      </c>
    </row>
    <row r="5377" spans="1:5">
      <c r="A5377">
        <v>2430031</v>
      </c>
      <c r="B5377" t="s">
        <v>5</v>
      </c>
      <c r="C5377" t="s">
        <v>1795</v>
      </c>
      <c r="D5377" t="s">
        <v>1834</v>
      </c>
      <c r="E5377" t="str">
        <f t="shared" ref="E5377:E5440" si="84">IF(D5377="以下に掲載がない場合",B5377&amp;C5377,B5377&amp;C5377&amp;D5377)</f>
        <v>神奈川県厚木市戸室</v>
      </c>
    </row>
    <row r="5378" spans="1:5">
      <c r="A5378">
        <v>2430032</v>
      </c>
      <c r="B5378" t="s">
        <v>5</v>
      </c>
      <c r="C5378" t="s">
        <v>1795</v>
      </c>
      <c r="D5378" t="s">
        <v>1810</v>
      </c>
      <c r="E5378" t="str">
        <f t="shared" si="84"/>
        <v>神奈川県厚木市恩名</v>
      </c>
    </row>
    <row r="5379" spans="1:5">
      <c r="A5379">
        <v>2430033</v>
      </c>
      <c r="B5379" t="s">
        <v>5</v>
      </c>
      <c r="C5379" t="s">
        <v>1795</v>
      </c>
      <c r="D5379" t="s">
        <v>1839</v>
      </c>
      <c r="E5379" t="str">
        <f t="shared" si="84"/>
        <v>神奈川県厚木市温水</v>
      </c>
    </row>
    <row r="5380" spans="1:5">
      <c r="A5380">
        <v>2430034</v>
      </c>
      <c r="B5380" t="s">
        <v>5</v>
      </c>
      <c r="C5380" t="s">
        <v>1795</v>
      </c>
      <c r="D5380" t="s">
        <v>1841</v>
      </c>
      <c r="E5380" t="str">
        <f t="shared" si="84"/>
        <v>神奈川県厚木市船子</v>
      </c>
    </row>
    <row r="5381" spans="1:5">
      <c r="A5381">
        <v>2430035</v>
      </c>
      <c r="B5381" t="s">
        <v>5</v>
      </c>
      <c r="C5381" t="s">
        <v>1795</v>
      </c>
      <c r="D5381" t="s">
        <v>1796</v>
      </c>
      <c r="E5381" t="str">
        <f t="shared" si="84"/>
        <v>神奈川県厚木市愛甲</v>
      </c>
    </row>
    <row r="5382" spans="1:5">
      <c r="A5382">
        <v>2430036</v>
      </c>
      <c r="B5382" t="s">
        <v>5</v>
      </c>
      <c r="C5382" t="s">
        <v>1795</v>
      </c>
      <c r="D5382" t="s">
        <v>1517</v>
      </c>
      <c r="E5382" t="str">
        <f t="shared" si="84"/>
        <v>神奈川県厚木市長谷</v>
      </c>
    </row>
    <row r="5383" spans="1:5">
      <c r="A5383">
        <v>2430037</v>
      </c>
      <c r="B5383" t="s">
        <v>5</v>
      </c>
      <c r="C5383" t="s">
        <v>1795</v>
      </c>
      <c r="D5383" t="s">
        <v>1848</v>
      </c>
      <c r="E5383" t="str">
        <f t="shared" si="84"/>
        <v>神奈川県厚木市毛利台</v>
      </c>
    </row>
    <row r="5384" spans="1:5">
      <c r="A5384">
        <v>2430038</v>
      </c>
      <c r="B5384" t="s">
        <v>5</v>
      </c>
      <c r="C5384" t="s">
        <v>1795</v>
      </c>
      <c r="D5384" t="s">
        <v>1799</v>
      </c>
      <c r="E5384" t="str">
        <f t="shared" si="84"/>
        <v>神奈川県厚木市愛名</v>
      </c>
    </row>
    <row r="5385" spans="1:5">
      <c r="A5385">
        <v>2430039</v>
      </c>
      <c r="B5385" t="s">
        <v>5</v>
      </c>
      <c r="C5385" t="s">
        <v>1795</v>
      </c>
      <c r="D5385" t="s">
        <v>1840</v>
      </c>
      <c r="E5385" t="str">
        <f t="shared" si="84"/>
        <v>神奈川県厚木市温水西</v>
      </c>
    </row>
    <row r="5386" spans="1:5">
      <c r="A5386">
        <v>2430041</v>
      </c>
      <c r="B5386" t="s">
        <v>5</v>
      </c>
      <c r="C5386" t="s">
        <v>1795</v>
      </c>
      <c r="D5386" t="s">
        <v>1845</v>
      </c>
      <c r="E5386" t="str">
        <f t="shared" si="84"/>
        <v>神奈川県厚木市緑ケ丘</v>
      </c>
    </row>
    <row r="5387" spans="1:5">
      <c r="A5387">
        <v>2430100</v>
      </c>
      <c r="B5387" t="s">
        <v>5</v>
      </c>
      <c r="C5387" t="s">
        <v>2133</v>
      </c>
      <c r="D5387" t="s">
        <v>7</v>
      </c>
      <c r="E5387" t="str">
        <f t="shared" si="84"/>
        <v>神奈川県愛甲郡清川村</v>
      </c>
    </row>
    <row r="5388" spans="1:5">
      <c r="A5388">
        <v>2430111</v>
      </c>
      <c r="B5388" t="s">
        <v>5</v>
      </c>
      <c r="C5388" t="s">
        <v>2133</v>
      </c>
      <c r="D5388" t="s">
        <v>2136</v>
      </c>
      <c r="E5388" t="str">
        <f t="shared" si="84"/>
        <v>神奈川県愛甲郡清川村宮ヶ瀬</v>
      </c>
    </row>
    <row r="5389" spans="1:5">
      <c r="A5389">
        <v>2430112</v>
      </c>
      <c r="B5389" t="s">
        <v>5</v>
      </c>
      <c r="C5389" t="s">
        <v>2133</v>
      </c>
      <c r="D5389" t="s">
        <v>2135</v>
      </c>
      <c r="E5389" t="str">
        <f t="shared" si="84"/>
        <v>神奈川県愛甲郡清川村煤ヶ谷（その他）</v>
      </c>
    </row>
    <row r="5390" spans="1:5">
      <c r="A5390">
        <v>2430121</v>
      </c>
      <c r="B5390" t="s">
        <v>5</v>
      </c>
      <c r="C5390" t="s">
        <v>1795</v>
      </c>
      <c r="D5390" t="s">
        <v>1838</v>
      </c>
      <c r="E5390" t="str">
        <f t="shared" si="84"/>
        <v>神奈川県厚木市七沢</v>
      </c>
    </row>
    <row r="5391" spans="1:5">
      <c r="A5391">
        <v>2430122</v>
      </c>
      <c r="B5391" t="s">
        <v>5</v>
      </c>
      <c r="C5391" t="s">
        <v>1795</v>
      </c>
      <c r="D5391" t="s">
        <v>1849</v>
      </c>
      <c r="E5391" t="str">
        <f t="shared" si="84"/>
        <v>神奈川県厚木市森の里</v>
      </c>
    </row>
    <row r="5392" spans="1:5">
      <c r="A5392">
        <v>2430123</v>
      </c>
      <c r="B5392" t="s">
        <v>5</v>
      </c>
      <c r="C5392" t="s">
        <v>1795</v>
      </c>
      <c r="D5392" t="s">
        <v>1850</v>
      </c>
      <c r="E5392" t="str">
        <f t="shared" si="84"/>
        <v>神奈川県厚木市森の里青山</v>
      </c>
    </row>
    <row r="5393" spans="1:5">
      <c r="A5393">
        <v>2430124</v>
      </c>
      <c r="B5393" t="s">
        <v>5</v>
      </c>
      <c r="C5393" t="s">
        <v>1795</v>
      </c>
      <c r="D5393" t="s">
        <v>1851</v>
      </c>
      <c r="E5393" t="str">
        <f t="shared" si="84"/>
        <v>神奈川県厚木市森の里若宮</v>
      </c>
    </row>
    <row r="5394" spans="1:5">
      <c r="A5394">
        <v>2430125</v>
      </c>
      <c r="B5394" t="s">
        <v>5</v>
      </c>
      <c r="C5394" t="s">
        <v>1795</v>
      </c>
      <c r="D5394" t="s">
        <v>1809</v>
      </c>
      <c r="E5394" t="str">
        <f t="shared" si="84"/>
        <v>神奈川県厚木市小野</v>
      </c>
    </row>
    <row r="5395" spans="1:5">
      <c r="A5395">
        <v>2430126</v>
      </c>
      <c r="B5395" t="s">
        <v>5</v>
      </c>
      <c r="C5395" t="s">
        <v>1795</v>
      </c>
      <c r="D5395" t="s">
        <v>1808</v>
      </c>
      <c r="E5395" t="str">
        <f t="shared" si="84"/>
        <v>神奈川県厚木市岡津古久</v>
      </c>
    </row>
    <row r="5396" spans="1:5">
      <c r="A5396">
        <v>2430201</v>
      </c>
      <c r="B5396" t="s">
        <v>5</v>
      </c>
      <c r="C5396" t="s">
        <v>1795</v>
      </c>
      <c r="D5396" t="s">
        <v>1813</v>
      </c>
      <c r="E5396" t="str">
        <f t="shared" si="84"/>
        <v>神奈川県厚木市上荻野</v>
      </c>
    </row>
    <row r="5397" spans="1:5">
      <c r="A5397">
        <v>2430202</v>
      </c>
      <c r="B5397" t="s">
        <v>5</v>
      </c>
      <c r="C5397" t="s">
        <v>1795</v>
      </c>
      <c r="D5397" t="s">
        <v>1836</v>
      </c>
      <c r="E5397" t="str">
        <f t="shared" si="84"/>
        <v>神奈川県厚木市中荻野</v>
      </c>
    </row>
    <row r="5398" spans="1:5">
      <c r="A5398">
        <v>2430203</v>
      </c>
      <c r="B5398" t="s">
        <v>5</v>
      </c>
      <c r="C5398" t="s">
        <v>1795</v>
      </c>
      <c r="D5398" t="s">
        <v>1820</v>
      </c>
      <c r="E5398" t="str">
        <f t="shared" si="84"/>
        <v>神奈川県厚木市下荻野</v>
      </c>
    </row>
    <row r="5399" spans="1:5">
      <c r="A5399">
        <v>2430204</v>
      </c>
      <c r="B5399" t="s">
        <v>5</v>
      </c>
      <c r="C5399" t="s">
        <v>1795</v>
      </c>
      <c r="D5399" t="s">
        <v>1833</v>
      </c>
      <c r="E5399" t="str">
        <f t="shared" si="84"/>
        <v>神奈川県厚木市鳶尾</v>
      </c>
    </row>
    <row r="5400" spans="1:5">
      <c r="A5400">
        <v>2430205</v>
      </c>
      <c r="B5400" t="s">
        <v>5</v>
      </c>
      <c r="C5400" t="s">
        <v>1795</v>
      </c>
      <c r="D5400" t="s">
        <v>1825</v>
      </c>
      <c r="E5400" t="str">
        <f t="shared" si="84"/>
        <v>神奈川県厚木市棚沢</v>
      </c>
    </row>
    <row r="5401" spans="1:5">
      <c r="A5401">
        <v>2430206</v>
      </c>
      <c r="B5401" t="s">
        <v>5</v>
      </c>
      <c r="C5401" t="s">
        <v>1795</v>
      </c>
      <c r="D5401" t="s">
        <v>1821</v>
      </c>
      <c r="E5401" t="str">
        <f t="shared" si="84"/>
        <v>神奈川県厚木市下川入</v>
      </c>
    </row>
    <row r="5402" spans="1:5">
      <c r="A5402">
        <v>2430207</v>
      </c>
      <c r="B5402" t="s">
        <v>5</v>
      </c>
      <c r="C5402" t="s">
        <v>1795</v>
      </c>
      <c r="D5402" t="s">
        <v>1843</v>
      </c>
      <c r="E5402" t="str">
        <f t="shared" si="84"/>
        <v>神奈川県厚木市まつかげ台</v>
      </c>
    </row>
    <row r="5403" spans="1:5">
      <c r="A5403">
        <v>2430208</v>
      </c>
      <c r="B5403" t="s">
        <v>5</v>
      </c>
      <c r="C5403" t="s">
        <v>1795</v>
      </c>
      <c r="D5403" t="s">
        <v>1846</v>
      </c>
      <c r="E5403" t="str">
        <f t="shared" si="84"/>
        <v>神奈川県厚木市みはる野</v>
      </c>
    </row>
    <row r="5404" spans="1:5">
      <c r="A5404">
        <v>2430211</v>
      </c>
      <c r="B5404" t="s">
        <v>5</v>
      </c>
      <c r="C5404" t="s">
        <v>1795</v>
      </c>
      <c r="D5404" t="s">
        <v>1122</v>
      </c>
      <c r="E5404" t="str">
        <f t="shared" si="84"/>
        <v>神奈川県厚木市三田</v>
      </c>
    </row>
    <row r="5405" spans="1:5">
      <c r="A5405">
        <v>2430212</v>
      </c>
      <c r="B5405" t="s">
        <v>5</v>
      </c>
      <c r="C5405" t="s">
        <v>1795</v>
      </c>
      <c r="D5405" t="s">
        <v>1805</v>
      </c>
      <c r="E5405" t="str">
        <f t="shared" si="84"/>
        <v>神奈川県厚木市及川</v>
      </c>
    </row>
    <row r="5406" spans="1:5">
      <c r="A5406">
        <v>2430213</v>
      </c>
      <c r="B5406" t="s">
        <v>5</v>
      </c>
      <c r="C5406" t="s">
        <v>1795</v>
      </c>
      <c r="D5406" t="s">
        <v>1803</v>
      </c>
      <c r="E5406" t="str">
        <f t="shared" si="84"/>
        <v>神奈川県厚木市飯山</v>
      </c>
    </row>
    <row r="5407" spans="1:5">
      <c r="A5407">
        <v>2430214</v>
      </c>
      <c r="B5407" t="s">
        <v>5</v>
      </c>
      <c r="C5407" t="s">
        <v>1795</v>
      </c>
      <c r="D5407" t="s">
        <v>1823</v>
      </c>
      <c r="E5407" t="str">
        <f t="shared" si="84"/>
        <v>神奈川県厚木市下古沢</v>
      </c>
    </row>
    <row r="5408" spans="1:5">
      <c r="A5408">
        <v>2430215</v>
      </c>
      <c r="B5408" t="s">
        <v>5</v>
      </c>
      <c r="C5408" t="s">
        <v>1795</v>
      </c>
      <c r="D5408" t="s">
        <v>1815</v>
      </c>
      <c r="E5408" t="str">
        <f t="shared" si="84"/>
        <v>神奈川県厚木市上古沢</v>
      </c>
    </row>
    <row r="5409" spans="1:5">
      <c r="A5409">
        <v>2430216</v>
      </c>
      <c r="B5409" t="s">
        <v>5</v>
      </c>
      <c r="C5409" t="s">
        <v>1795</v>
      </c>
      <c r="D5409" t="s">
        <v>1847</v>
      </c>
      <c r="E5409" t="str">
        <f t="shared" si="84"/>
        <v>神奈川県厚木市宮の里</v>
      </c>
    </row>
    <row r="5410" spans="1:5">
      <c r="A5410">
        <v>2430217</v>
      </c>
      <c r="B5410" t="s">
        <v>5</v>
      </c>
      <c r="C5410" t="s">
        <v>1795</v>
      </c>
      <c r="D5410" t="s">
        <v>1818</v>
      </c>
      <c r="E5410" t="str">
        <f t="shared" si="84"/>
        <v>神奈川県厚木市三田南</v>
      </c>
    </row>
    <row r="5411" spans="1:5">
      <c r="A5411">
        <v>2430218</v>
      </c>
      <c r="B5411" t="s">
        <v>5</v>
      </c>
      <c r="C5411" t="s">
        <v>1795</v>
      </c>
      <c r="D5411" t="s">
        <v>1804</v>
      </c>
      <c r="E5411" t="str">
        <f t="shared" si="84"/>
        <v>神奈川県厚木市飯山南</v>
      </c>
    </row>
    <row r="5412" spans="1:5">
      <c r="A5412">
        <v>2430300</v>
      </c>
      <c r="B5412" t="s">
        <v>5</v>
      </c>
      <c r="C5412" t="s">
        <v>2125</v>
      </c>
      <c r="D5412" t="s">
        <v>7</v>
      </c>
      <c r="E5412" t="str">
        <f t="shared" si="84"/>
        <v>神奈川県愛甲郡愛川町</v>
      </c>
    </row>
    <row r="5413" spans="1:5">
      <c r="A5413">
        <v>2430301</v>
      </c>
      <c r="B5413" t="s">
        <v>5</v>
      </c>
      <c r="C5413" t="s">
        <v>2125</v>
      </c>
      <c r="D5413" t="s">
        <v>2127</v>
      </c>
      <c r="E5413" t="str">
        <f t="shared" si="84"/>
        <v>神奈川県愛甲郡愛川町角田</v>
      </c>
    </row>
    <row r="5414" spans="1:5">
      <c r="A5414">
        <v>2430302</v>
      </c>
      <c r="B5414" t="s">
        <v>5</v>
      </c>
      <c r="C5414" t="s">
        <v>2125</v>
      </c>
      <c r="D5414" t="s">
        <v>2126</v>
      </c>
      <c r="E5414" t="str">
        <f t="shared" si="84"/>
        <v>神奈川県愛甲郡愛川町春日台</v>
      </c>
    </row>
    <row r="5415" spans="1:5">
      <c r="A5415">
        <v>2430303</v>
      </c>
      <c r="B5415" t="s">
        <v>5</v>
      </c>
      <c r="C5415" t="s">
        <v>2125</v>
      </c>
      <c r="D5415" t="s">
        <v>2129</v>
      </c>
      <c r="E5415" t="str">
        <f t="shared" si="84"/>
        <v>神奈川県愛甲郡愛川町中津</v>
      </c>
    </row>
    <row r="5416" spans="1:5">
      <c r="A5416">
        <v>2430304</v>
      </c>
      <c r="B5416" t="s">
        <v>5</v>
      </c>
      <c r="C5416" t="s">
        <v>2125</v>
      </c>
      <c r="D5416" t="s">
        <v>1825</v>
      </c>
      <c r="E5416" t="str">
        <f t="shared" si="84"/>
        <v>神奈川県愛甲郡愛川町棚沢</v>
      </c>
    </row>
    <row r="5417" spans="1:5">
      <c r="A5417">
        <v>2430305</v>
      </c>
      <c r="B5417" t="s">
        <v>5</v>
      </c>
      <c r="C5417" t="s">
        <v>2125</v>
      </c>
      <c r="D5417" t="s">
        <v>2130</v>
      </c>
      <c r="E5417" t="str">
        <f t="shared" si="84"/>
        <v>神奈川県愛甲郡愛川町八菅山</v>
      </c>
    </row>
    <row r="5418" spans="1:5">
      <c r="A5418">
        <v>2430306</v>
      </c>
      <c r="B5418" t="s">
        <v>5</v>
      </c>
      <c r="C5418" t="s">
        <v>2125</v>
      </c>
      <c r="D5418" t="s">
        <v>2128</v>
      </c>
      <c r="E5418" t="str">
        <f t="shared" si="84"/>
        <v>神奈川県愛甲郡愛川町田代</v>
      </c>
    </row>
    <row r="5419" spans="1:5">
      <c r="A5419">
        <v>2430307</v>
      </c>
      <c r="B5419" t="s">
        <v>5</v>
      </c>
      <c r="C5419" t="s">
        <v>2125</v>
      </c>
      <c r="D5419" t="s">
        <v>2131</v>
      </c>
      <c r="E5419" t="str">
        <f t="shared" si="84"/>
        <v>神奈川県愛甲郡愛川町半原</v>
      </c>
    </row>
    <row r="5420" spans="1:5">
      <c r="A5420">
        <v>2430308</v>
      </c>
      <c r="B5420" t="s">
        <v>5</v>
      </c>
      <c r="C5420" t="s">
        <v>2125</v>
      </c>
      <c r="D5420" t="s">
        <v>2132</v>
      </c>
      <c r="E5420" t="str">
        <f t="shared" si="84"/>
        <v>神奈川県愛甲郡愛川町三増</v>
      </c>
    </row>
    <row r="5421" spans="1:5">
      <c r="A5421">
        <v>2430400</v>
      </c>
      <c r="B5421" t="s">
        <v>5</v>
      </c>
      <c r="C5421" t="s">
        <v>1911</v>
      </c>
      <c r="D5421" t="s">
        <v>7</v>
      </c>
      <c r="E5421" t="str">
        <f t="shared" si="84"/>
        <v>神奈川県海老名市</v>
      </c>
    </row>
    <row r="5422" spans="1:5">
      <c r="A5422">
        <v>2430401</v>
      </c>
      <c r="B5422" t="s">
        <v>5</v>
      </c>
      <c r="C5422" t="s">
        <v>1911</v>
      </c>
      <c r="D5422" t="s">
        <v>1935</v>
      </c>
      <c r="E5422" t="str">
        <f t="shared" si="84"/>
        <v>神奈川県海老名市東柏ケ谷</v>
      </c>
    </row>
    <row r="5423" spans="1:5">
      <c r="A5423">
        <v>2430402</v>
      </c>
      <c r="B5423" t="s">
        <v>5</v>
      </c>
      <c r="C5423" t="s">
        <v>1911</v>
      </c>
      <c r="D5423" t="s">
        <v>1917</v>
      </c>
      <c r="E5423" t="str">
        <f t="shared" si="84"/>
        <v>神奈川県海老名市柏ケ谷</v>
      </c>
    </row>
    <row r="5424" spans="1:5">
      <c r="A5424">
        <v>2430403</v>
      </c>
      <c r="B5424" t="s">
        <v>5</v>
      </c>
      <c r="C5424" t="s">
        <v>1911</v>
      </c>
      <c r="D5424" t="s">
        <v>1937</v>
      </c>
      <c r="E5424" t="str">
        <f t="shared" si="84"/>
        <v>神奈川県海老名市望地</v>
      </c>
    </row>
    <row r="5425" spans="1:5">
      <c r="A5425">
        <v>2430404</v>
      </c>
      <c r="B5425" t="s">
        <v>5</v>
      </c>
      <c r="C5425" t="s">
        <v>1911</v>
      </c>
      <c r="D5425" t="s">
        <v>1918</v>
      </c>
      <c r="E5425" t="str">
        <f t="shared" si="84"/>
        <v>神奈川県海老名市勝瀬</v>
      </c>
    </row>
    <row r="5426" spans="1:5">
      <c r="A5426">
        <v>2430405</v>
      </c>
      <c r="B5426" t="s">
        <v>5</v>
      </c>
      <c r="C5426" t="s">
        <v>1911</v>
      </c>
      <c r="D5426" t="s">
        <v>1925</v>
      </c>
      <c r="E5426" t="str">
        <f t="shared" si="84"/>
        <v>神奈川県海老名市国分南</v>
      </c>
    </row>
    <row r="5427" spans="1:5">
      <c r="A5427">
        <v>2430406</v>
      </c>
      <c r="B5427" t="s">
        <v>5</v>
      </c>
      <c r="C5427" t="s">
        <v>1911</v>
      </c>
      <c r="D5427" t="s">
        <v>1926</v>
      </c>
      <c r="E5427" t="str">
        <f t="shared" si="84"/>
        <v>神奈川県海老名市国分北</v>
      </c>
    </row>
    <row r="5428" spans="1:5">
      <c r="A5428">
        <v>2430410</v>
      </c>
      <c r="B5428" t="s">
        <v>5</v>
      </c>
      <c r="C5428" t="s">
        <v>1911</v>
      </c>
      <c r="D5428" t="s">
        <v>1931</v>
      </c>
      <c r="E5428" t="str">
        <f t="shared" si="84"/>
        <v>神奈川県海老名市杉久保北</v>
      </c>
    </row>
    <row r="5429" spans="1:5">
      <c r="A5429">
        <v>2430411</v>
      </c>
      <c r="B5429" t="s">
        <v>5</v>
      </c>
      <c r="C5429" t="s">
        <v>1911</v>
      </c>
      <c r="D5429" t="s">
        <v>1914</v>
      </c>
      <c r="E5429" t="str">
        <f t="shared" si="84"/>
        <v>神奈川県海老名市大谷</v>
      </c>
    </row>
    <row r="5430" spans="1:5">
      <c r="A5430">
        <v>2430412</v>
      </c>
      <c r="B5430" t="s">
        <v>5</v>
      </c>
      <c r="C5430" t="s">
        <v>1911</v>
      </c>
      <c r="D5430" t="s">
        <v>1934</v>
      </c>
      <c r="E5430" t="str">
        <f t="shared" si="84"/>
        <v>神奈川県海老名市浜田町</v>
      </c>
    </row>
    <row r="5431" spans="1:5">
      <c r="A5431">
        <v>2430413</v>
      </c>
      <c r="B5431" t="s">
        <v>5</v>
      </c>
      <c r="C5431" t="s">
        <v>1911</v>
      </c>
      <c r="D5431" t="s">
        <v>1924</v>
      </c>
      <c r="E5431" t="str">
        <f t="shared" si="84"/>
        <v>神奈川県海老名市国分寺台</v>
      </c>
    </row>
    <row r="5432" spans="1:5">
      <c r="A5432">
        <v>2430414</v>
      </c>
      <c r="B5432" t="s">
        <v>5</v>
      </c>
      <c r="C5432" t="s">
        <v>1911</v>
      </c>
      <c r="D5432" t="s">
        <v>1930</v>
      </c>
      <c r="E5432" t="str">
        <f t="shared" si="84"/>
        <v>神奈川県海老名市杉久保</v>
      </c>
    </row>
    <row r="5433" spans="1:5">
      <c r="A5433">
        <v>2430415</v>
      </c>
      <c r="B5433" t="s">
        <v>5</v>
      </c>
      <c r="C5433" t="s">
        <v>1911</v>
      </c>
      <c r="D5433" t="s">
        <v>1922</v>
      </c>
      <c r="E5433" t="str">
        <f t="shared" si="84"/>
        <v>神奈川県海老名市上河内</v>
      </c>
    </row>
    <row r="5434" spans="1:5">
      <c r="A5434">
        <v>2430416</v>
      </c>
      <c r="B5434" t="s">
        <v>5</v>
      </c>
      <c r="C5434" t="s">
        <v>1911</v>
      </c>
      <c r="D5434" t="s">
        <v>1933</v>
      </c>
      <c r="E5434" t="str">
        <f t="shared" si="84"/>
        <v>神奈川県海老名市中河内</v>
      </c>
    </row>
    <row r="5435" spans="1:5">
      <c r="A5435">
        <v>2430417</v>
      </c>
      <c r="B5435" t="s">
        <v>5</v>
      </c>
      <c r="C5435" t="s">
        <v>1911</v>
      </c>
      <c r="D5435" t="s">
        <v>781</v>
      </c>
      <c r="E5435" t="str">
        <f t="shared" si="84"/>
        <v>神奈川県海老名市本郷</v>
      </c>
    </row>
    <row r="5436" spans="1:5">
      <c r="A5436">
        <v>2430418</v>
      </c>
      <c r="B5436" t="s">
        <v>5</v>
      </c>
      <c r="C5436" t="s">
        <v>1911</v>
      </c>
      <c r="D5436" t="s">
        <v>1916</v>
      </c>
      <c r="E5436" t="str">
        <f t="shared" si="84"/>
        <v>神奈川県海老名市大谷南</v>
      </c>
    </row>
    <row r="5437" spans="1:5">
      <c r="A5437">
        <v>2430419</v>
      </c>
      <c r="B5437" t="s">
        <v>5</v>
      </c>
      <c r="C5437" t="s">
        <v>1911</v>
      </c>
      <c r="D5437" t="s">
        <v>1915</v>
      </c>
      <c r="E5437" t="str">
        <f t="shared" si="84"/>
        <v>神奈川県海老名市大谷北</v>
      </c>
    </row>
    <row r="5438" spans="1:5">
      <c r="A5438">
        <v>2430421</v>
      </c>
      <c r="B5438" t="s">
        <v>5</v>
      </c>
      <c r="C5438" t="s">
        <v>1911</v>
      </c>
      <c r="D5438" t="s">
        <v>1927</v>
      </c>
      <c r="E5438" t="str">
        <f t="shared" si="84"/>
        <v>神奈川県海老名市さつき町</v>
      </c>
    </row>
    <row r="5439" spans="1:5">
      <c r="A5439">
        <v>2430422</v>
      </c>
      <c r="B5439" t="s">
        <v>5</v>
      </c>
      <c r="C5439" t="s">
        <v>1911</v>
      </c>
      <c r="D5439" t="s">
        <v>1637</v>
      </c>
      <c r="E5439" t="str">
        <f t="shared" si="84"/>
        <v>神奈川県海老名市中新田</v>
      </c>
    </row>
    <row r="5440" spans="1:5">
      <c r="A5440">
        <v>2430423</v>
      </c>
      <c r="B5440" t="s">
        <v>5</v>
      </c>
      <c r="C5440" t="s">
        <v>1911</v>
      </c>
      <c r="D5440" t="s">
        <v>1913</v>
      </c>
      <c r="E5440" t="str">
        <f t="shared" si="84"/>
        <v>神奈川県海老名市今里</v>
      </c>
    </row>
    <row r="5441" spans="1:5">
      <c r="A5441">
        <v>2430424</v>
      </c>
      <c r="B5441" t="s">
        <v>5</v>
      </c>
      <c r="C5441" t="s">
        <v>1911</v>
      </c>
      <c r="D5441" t="s">
        <v>1929</v>
      </c>
      <c r="E5441" t="str">
        <f t="shared" ref="E5441:E5504" si="85">IF(D5441="以下に掲載がない場合",B5441&amp;C5441,B5441&amp;C5441&amp;D5441)</f>
        <v>神奈川県海老名市社家</v>
      </c>
    </row>
    <row r="5442" spans="1:5">
      <c r="A5442">
        <v>2430425</v>
      </c>
      <c r="B5442" t="s">
        <v>5</v>
      </c>
      <c r="C5442" t="s">
        <v>1911</v>
      </c>
      <c r="D5442" t="s">
        <v>1200</v>
      </c>
      <c r="E5442" t="str">
        <f t="shared" si="85"/>
        <v>神奈川県海老名市中野</v>
      </c>
    </row>
    <row r="5443" spans="1:5">
      <c r="A5443">
        <v>2430426</v>
      </c>
      <c r="B5443" t="s">
        <v>5</v>
      </c>
      <c r="C5443" t="s">
        <v>1911</v>
      </c>
      <c r="D5443" t="s">
        <v>1919</v>
      </c>
      <c r="E5443" t="str">
        <f t="shared" si="85"/>
        <v>神奈川県海老名市門沢橋</v>
      </c>
    </row>
    <row r="5444" spans="1:5">
      <c r="A5444">
        <v>2430427</v>
      </c>
      <c r="B5444" t="s">
        <v>5</v>
      </c>
      <c r="C5444" t="s">
        <v>1911</v>
      </c>
      <c r="D5444" t="s">
        <v>1932</v>
      </c>
      <c r="E5444" t="str">
        <f t="shared" si="85"/>
        <v>神奈川県海老名市杉久保南</v>
      </c>
    </row>
    <row r="5445" spans="1:5">
      <c r="A5445">
        <v>2430431</v>
      </c>
      <c r="B5445" t="s">
        <v>5</v>
      </c>
      <c r="C5445" t="s">
        <v>1911</v>
      </c>
      <c r="D5445" t="s">
        <v>1920</v>
      </c>
      <c r="E5445" t="str">
        <f t="shared" si="85"/>
        <v>神奈川県海老名市上今泉</v>
      </c>
    </row>
    <row r="5446" spans="1:5">
      <c r="A5446">
        <v>2430432</v>
      </c>
      <c r="B5446" t="s">
        <v>5</v>
      </c>
      <c r="C5446" t="s">
        <v>1911</v>
      </c>
      <c r="D5446" t="s">
        <v>155</v>
      </c>
      <c r="E5446" t="str">
        <f t="shared" si="85"/>
        <v>神奈川県海老名市中央</v>
      </c>
    </row>
    <row r="5447" spans="1:5">
      <c r="A5447">
        <v>2430433</v>
      </c>
      <c r="B5447" t="s">
        <v>5</v>
      </c>
      <c r="C5447" t="s">
        <v>1911</v>
      </c>
      <c r="D5447" t="s">
        <v>1923</v>
      </c>
      <c r="E5447" t="str">
        <f t="shared" si="85"/>
        <v>神奈川県海老名市河原口</v>
      </c>
    </row>
    <row r="5448" spans="1:5">
      <c r="A5448">
        <v>2430434</v>
      </c>
      <c r="B5448" t="s">
        <v>5</v>
      </c>
      <c r="C5448" t="s">
        <v>1911</v>
      </c>
      <c r="D5448" t="s">
        <v>1921</v>
      </c>
      <c r="E5448" t="str">
        <f t="shared" si="85"/>
        <v>神奈川県海老名市上郷</v>
      </c>
    </row>
    <row r="5449" spans="1:5">
      <c r="A5449">
        <v>2430435</v>
      </c>
      <c r="B5449" t="s">
        <v>5</v>
      </c>
      <c r="C5449" t="s">
        <v>1911</v>
      </c>
      <c r="D5449" t="s">
        <v>1928</v>
      </c>
      <c r="E5449" t="str">
        <f t="shared" si="85"/>
        <v>神奈川県海老名市下今泉</v>
      </c>
    </row>
    <row r="5450" spans="1:5">
      <c r="A5450">
        <v>2430436</v>
      </c>
      <c r="B5450" t="s">
        <v>5</v>
      </c>
      <c r="C5450" t="s">
        <v>1911</v>
      </c>
      <c r="D5450" t="s">
        <v>337</v>
      </c>
      <c r="E5450" t="str">
        <f t="shared" si="85"/>
        <v>神奈川県海老名市扇町</v>
      </c>
    </row>
    <row r="5451" spans="1:5">
      <c r="A5451">
        <v>2430437</v>
      </c>
      <c r="B5451" t="s">
        <v>5</v>
      </c>
      <c r="C5451" t="s">
        <v>1911</v>
      </c>
      <c r="D5451" t="s">
        <v>1912</v>
      </c>
      <c r="E5451" t="str">
        <f t="shared" si="85"/>
        <v>神奈川県海老名市泉</v>
      </c>
    </row>
    <row r="5452" spans="1:5">
      <c r="A5452">
        <v>2430438</v>
      </c>
      <c r="B5452" t="s">
        <v>5</v>
      </c>
      <c r="C5452" t="s">
        <v>1911</v>
      </c>
      <c r="D5452" t="s">
        <v>1936</v>
      </c>
      <c r="E5452" t="str">
        <f t="shared" si="85"/>
        <v>神奈川県海老名市めぐみ町</v>
      </c>
    </row>
    <row r="5453" spans="1:5">
      <c r="A5453">
        <v>2430801</v>
      </c>
      <c r="B5453" t="s">
        <v>5</v>
      </c>
      <c r="C5453" t="s">
        <v>1795</v>
      </c>
      <c r="D5453" t="s">
        <v>1812</v>
      </c>
      <c r="E5453" t="str">
        <f t="shared" si="85"/>
        <v>神奈川県厚木市上依知</v>
      </c>
    </row>
    <row r="5454" spans="1:5">
      <c r="A5454">
        <v>2430802</v>
      </c>
      <c r="B5454" t="s">
        <v>5</v>
      </c>
      <c r="C5454" t="s">
        <v>1795</v>
      </c>
      <c r="D5454" t="s">
        <v>1817</v>
      </c>
      <c r="E5454" t="str">
        <f t="shared" si="85"/>
        <v>神奈川県厚木市猿ケ島</v>
      </c>
    </row>
    <row r="5455" spans="1:5">
      <c r="A5455">
        <v>2430803</v>
      </c>
      <c r="B5455" t="s">
        <v>5</v>
      </c>
      <c r="C5455" t="s">
        <v>1795</v>
      </c>
      <c r="D5455" t="s">
        <v>1852</v>
      </c>
      <c r="E5455" t="str">
        <f t="shared" si="85"/>
        <v>神奈川県厚木市山際</v>
      </c>
    </row>
    <row r="5456" spans="1:5">
      <c r="A5456">
        <v>2430804</v>
      </c>
      <c r="B5456" t="s">
        <v>5</v>
      </c>
      <c r="C5456" t="s">
        <v>1795</v>
      </c>
      <c r="D5456" t="s">
        <v>1824</v>
      </c>
      <c r="E5456" t="str">
        <f t="shared" si="85"/>
        <v>神奈川県厚木市関口</v>
      </c>
    </row>
    <row r="5457" spans="1:5">
      <c r="A5457">
        <v>2430805</v>
      </c>
      <c r="B5457" t="s">
        <v>5</v>
      </c>
      <c r="C5457" t="s">
        <v>1795</v>
      </c>
      <c r="D5457" t="s">
        <v>1835</v>
      </c>
      <c r="E5457" t="str">
        <f t="shared" si="85"/>
        <v>神奈川県厚木市中依知</v>
      </c>
    </row>
    <row r="5458" spans="1:5">
      <c r="A5458">
        <v>2430806</v>
      </c>
      <c r="B5458" t="s">
        <v>5</v>
      </c>
      <c r="C5458" t="s">
        <v>1795</v>
      </c>
      <c r="D5458" t="s">
        <v>1819</v>
      </c>
      <c r="E5458" t="str">
        <f t="shared" si="85"/>
        <v>神奈川県厚木市下依知</v>
      </c>
    </row>
    <row r="5459" spans="1:5">
      <c r="A5459">
        <v>2430807</v>
      </c>
      <c r="B5459" t="s">
        <v>5</v>
      </c>
      <c r="C5459" t="s">
        <v>1795</v>
      </c>
      <c r="D5459" t="s">
        <v>1811</v>
      </c>
      <c r="E5459" t="str">
        <f t="shared" si="85"/>
        <v>神奈川県厚木市金田</v>
      </c>
    </row>
    <row r="5460" spans="1:5">
      <c r="A5460">
        <v>2430811</v>
      </c>
      <c r="B5460" t="s">
        <v>5</v>
      </c>
      <c r="C5460" t="s">
        <v>1795</v>
      </c>
      <c r="D5460" t="s">
        <v>1827</v>
      </c>
      <c r="E5460" t="str">
        <f t="shared" si="85"/>
        <v>神奈川県厚木市妻田</v>
      </c>
    </row>
    <row r="5461" spans="1:5">
      <c r="A5461">
        <v>2430812</v>
      </c>
      <c r="B5461" t="s">
        <v>5</v>
      </c>
      <c r="C5461" t="s">
        <v>1795</v>
      </c>
      <c r="D5461" t="s">
        <v>1831</v>
      </c>
      <c r="E5461" t="str">
        <f t="shared" si="85"/>
        <v>神奈川県厚木市妻田北</v>
      </c>
    </row>
    <row r="5462" spans="1:5">
      <c r="A5462">
        <v>2430813</v>
      </c>
      <c r="B5462" t="s">
        <v>5</v>
      </c>
      <c r="C5462" t="s">
        <v>1795</v>
      </c>
      <c r="D5462" t="s">
        <v>1828</v>
      </c>
      <c r="E5462" t="str">
        <f t="shared" si="85"/>
        <v>神奈川県厚木市妻田東</v>
      </c>
    </row>
    <row r="5463" spans="1:5">
      <c r="A5463">
        <v>2430814</v>
      </c>
      <c r="B5463" t="s">
        <v>5</v>
      </c>
      <c r="C5463" t="s">
        <v>1795</v>
      </c>
      <c r="D5463" t="s">
        <v>1830</v>
      </c>
      <c r="E5463" t="str">
        <f t="shared" si="85"/>
        <v>神奈川県厚木市妻田南</v>
      </c>
    </row>
    <row r="5464" spans="1:5">
      <c r="A5464">
        <v>2430815</v>
      </c>
      <c r="B5464" t="s">
        <v>5</v>
      </c>
      <c r="C5464" t="s">
        <v>1795</v>
      </c>
      <c r="D5464" t="s">
        <v>1829</v>
      </c>
      <c r="E5464" t="str">
        <f t="shared" si="85"/>
        <v>神奈川県厚木市妻田西</v>
      </c>
    </row>
    <row r="5465" spans="1:5">
      <c r="A5465">
        <v>2430816</v>
      </c>
      <c r="B5465" t="s">
        <v>5</v>
      </c>
      <c r="C5465" t="s">
        <v>1795</v>
      </c>
      <c r="D5465" t="s">
        <v>1357</v>
      </c>
      <c r="E5465" t="str">
        <f t="shared" si="85"/>
        <v>神奈川県厚木市林</v>
      </c>
    </row>
    <row r="5466" spans="1:5">
      <c r="A5466">
        <v>2430817</v>
      </c>
      <c r="B5466" t="s">
        <v>5</v>
      </c>
      <c r="C5466" t="s">
        <v>1795</v>
      </c>
      <c r="D5466" t="s">
        <v>1806</v>
      </c>
      <c r="E5466" t="str">
        <f t="shared" si="85"/>
        <v>神奈川県厚木市王子</v>
      </c>
    </row>
    <row r="5467" spans="1:5">
      <c r="A5467">
        <v>2440000</v>
      </c>
      <c r="B5467" t="s">
        <v>5</v>
      </c>
      <c r="C5467" t="s">
        <v>646</v>
      </c>
      <c r="D5467" t="s">
        <v>7</v>
      </c>
      <c r="E5467" t="str">
        <f t="shared" si="85"/>
        <v>神奈川県横浜市戸塚区</v>
      </c>
    </row>
    <row r="5468" spans="1:5">
      <c r="A5468">
        <v>2440001</v>
      </c>
      <c r="B5468" t="s">
        <v>5</v>
      </c>
      <c r="C5468" t="s">
        <v>646</v>
      </c>
      <c r="D5468" t="s">
        <v>661</v>
      </c>
      <c r="E5468" t="str">
        <f t="shared" si="85"/>
        <v>神奈川県横浜市戸塚区鳥が丘</v>
      </c>
    </row>
    <row r="5469" spans="1:5">
      <c r="A5469">
        <v>2440002</v>
      </c>
      <c r="B5469" t="s">
        <v>5</v>
      </c>
      <c r="C5469" t="s">
        <v>646</v>
      </c>
      <c r="D5469" t="s">
        <v>672</v>
      </c>
      <c r="E5469" t="str">
        <f t="shared" si="85"/>
        <v>神奈川県横浜市戸塚区矢部町</v>
      </c>
    </row>
    <row r="5470" spans="1:5">
      <c r="A5470">
        <v>2440003</v>
      </c>
      <c r="B5470" t="s">
        <v>5</v>
      </c>
      <c r="C5470" t="s">
        <v>646</v>
      </c>
      <c r="D5470" t="s">
        <v>660</v>
      </c>
      <c r="E5470" t="str">
        <f t="shared" si="85"/>
        <v>神奈川県横浜市戸塚区戸塚町</v>
      </c>
    </row>
    <row r="5471" spans="1:5">
      <c r="A5471">
        <v>2440004</v>
      </c>
      <c r="B5471" t="s">
        <v>5</v>
      </c>
      <c r="C5471" t="s">
        <v>646</v>
      </c>
      <c r="D5471" t="s">
        <v>657</v>
      </c>
      <c r="E5471" t="str">
        <f t="shared" si="85"/>
        <v>神奈川県横浜市戸塚区小雀町</v>
      </c>
    </row>
    <row r="5472" spans="1:5">
      <c r="A5472">
        <v>2440801</v>
      </c>
      <c r="B5472" t="s">
        <v>5</v>
      </c>
      <c r="C5472" t="s">
        <v>646</v>
      </c>
      <c r="D5472" t="s">
        <v>658</v>
      </c>
      <c r="E5472" t="str">
        <f t="shared" si="85"/>
        <v>神奈川県横浜市戸塚区品濃町</v>
      </c>
    </row>
    <row r="5473" spans="1:5">
      <c r="A5473">
        <v>2440802</v>
      </c>
      <c r="B5473" t="s">
        <v>5</v>
      </c>
      <c r="C5473" t="s">
        <v>646</v>
      </c>
      <c r="D5473" t="s">
        <v>665</v>
      </c>
      <c r="E5473" t="str">
        <f t="shared" si="85"/>
        <v>神奈川県横浜市戸塚区平戸</v>
      </c>
    </row>
    <row r="5474" spans="1:5">
      <c r="A5474">
        <v>2440803</v>
      </c>
      <c r="B5474" t="s">
        <v>5</v>
      </c>
      <c r="C5474" t="s">
        <v>646</v>
      </c>
      <c r="D5474" t="s">
        <v>666</v>
      </c>
      <c r="E5474" t="str">
        <f t="shared" si="85"/>
        <v>神奈川県横浜市戸塚区平戸町</v>
      </c>
    </row>
    <row r="5475" spans="1:5">
      <c r="A5475">
        <v>2440804</v>
      </c>
      <c r="B5475" t="s">
        <v>5</v>
      </c>
      <c r="C5475" t="s">
        <v>646</v>
      </c>
      <c r="D5475" t="s">
        <v>669</v>
      </c>
      <c r="E5475" t="str">
        <f t="shared" si="85"/>
        <v>神奈川県横浜市戸塚区前田町</v>
      </c>
    </row>
    <row r="5476" spans="1:5">
      <c r="A5476">
        <v>2440805</v>
      </c>
      <c r="B5476" t="s">
        <v>5</v>
      </c>
      <c r="C5476" t="s">
        <v>646</v>
      </c>
      <c r="D5476" t="s">
        <v>654</v>
      </c>
      <c r="E5476" t="str">
        <f t="shared" si="85"/>
        <v>神奈川県横浜市戸塚区川上町</v>
      </c>
    </row>
    <row r="5477" spans="1:5">
      <c r="A5477">
        <v>2440806</v>
      </c>
      <c r="B5477" t="s">
        <v>5</v>
      </c>
      <c r="C5477" t="s">
        <v>646</v>
      </c>
      <c r="D5477" t="s">
        <v>652</v>
      </c>
      <c r="E5477" t="str">
        <f t="shared" si="85"/>
        <v>神奈川県横浜市戸塚区上品濃</v>
      </c>
    </row>
    <row r="5478" spans="1:5">
      <c r="A5478">
        <v>2440811</v>
      </c>
      <c r="B5478" t="s">
        <v>5</v>
      </c>
      <c r="C5478" t="s">
        <v>646</v>
      </c>
      <c r="D5478" t="s">
        <v>650</v>
      </c>
      <c r="E5478" t="str">
        <f t="shared" si="85"/>
        <v>神奈川県横浜市戸塚区上柏尾町</v>
      </c>
    </row>
    <row r="5479" spans="1:5">
      <c r="A5479">
        <v>2440812</v>
      </c>
      <c r="B5479" t="s">
        <v>5</v>
      </c>
      <c r="C5479" t="s">
        <v>646</v>
      </c>
      <c r="D5479" t="s">
        <v>649</v>
      </c>
      <c r="E5479" t="str">
        <f t="shared" si="85"/>
        <v>神奈川県横浜市戸塚区柏尾町</v>
      </c>
    </row>
    <row r="5480" spans="1:5">
      <c r="A5480">
        <v>2440813</v>
      </c>
      <c r="B5480" t="s">
        <v>5</v>
      </c>
      <c r="C5480" t="s">
        <v>646</v>
      </c>
      <c r="D5480" t="s">
        <v>668</v>
      </c>
      <c r="E5480" t="str">
        <f t="shared" si="85"/>
        <v>神奈川県横浜市戸塚区舞岡町</v>
      </c>
    </row>
    <row r="5481" spans="1:5">
      <c r="A5481">
        <v>2440814</v>
      </c>
      <c r="B5481" t="s">
        <v>5</v>
      </c>
      <c r="C5481" t="s">
        <v>646</v>
      </c>
      <c r="D5481" t="s">
        <v>671</v>
      </c>
      <c r="E5481" t="str">
        <f t="shared" si="85"/>
        <v>神奈川県横浜市戸塚区南舞岡</v>
      </c>
    </row>
    <row r="5482" spans="1:5">
      <c r="A5482">
        <v>2440815</v>
      </c>
      <c r="B5482" t="s">
        <v>5</v>
      </c>
      <c r="C5482" t="s">
        <v>646</v>
      </c>
      <c r="D5482" t="s">
        <v>659</v>
      </c>
      <c r="E5482" t="str">
        <f t="shared" si="85"/>
        <v>神奈川県横浜市戸塚区下倉田町</v>
      </c>
    </row>
    <row r="5483" spans="1:5">
      <c r="A5483">
        <v>2440816</v>
      </c>
      <c r="B5483" t="s">
        <v>5</v>
      </c>
      <c r="C5483" t="s">
        <v>646</v>
      </c>
      <c r="D5483" t="s">
        <v>651</v>
      </c>
      <c r="E5483" t="str">
        <f t="shared" si="85"/>
        <v>神奈川県横浜市戸塚区上倉田町</v>
      </c>
    </row>
    <row r="5484" spans="1:5">
      <c r="A5484">
        <v>2440817</v>
      </c>
      <c r="B5484" t="s">
        <v>5</v>
      </c>
      <c r="C5484" t="s">
        <v>646</v>
      </c>
      <c r="D5484" t="s">
        <v>429</v>
      </c>
      <c r="E5484" t="str">
        <f t="shared" si="85"/>
        <v>神奈川県横浜市戸塚区吉田町</v>
      </c>
    </row>
    <row r="5485" spans="1:5">
      <c r="A5485">
        <v>2440841</v>
      </c>
      <c r="B5485" t="s">
        <v>5</v>
      </c>
      <c r="C5485" t="s">
        <v>787</v>
      </c>
      <c r="D5485" t="s">
        <v>813</v>
      </c>
      <c r="E5485" t="str">
        <f t="shared" si="85"/>
        <v>神奈川県横浜市栄区長沼町</v>
      </c>
    </row>
    <row r="5486" spans="1:5">
      <c r="A5486">
        <v>2440842</v>
      </c>
      <c r="B5486" t="s">
        <v>5</v>
      </c>
      <c r="C5486" t="s">
        <v>787</v>
      </c>
      <c r="D5486" t="s">
        <v>788</v>
      </c>
      <c r="E5486" t="str">
        <f t="shared" si="85"/>
        <v>神奈川県横浜市栄区飯島町</v>
      </c>
    </row>
    <row r="5487" spans="1:5">
      <c r="A5487">
        <v>2440843</v>
      </c>
      <c r="B5487" t="s">
        <v>5</v>
      </c>
      <c r="C5487" t="s">
        <v>787</v>
      </c>
      <c r="D5487" t="s">
        <v>811</v>
      </c>
      <c r="E5487" t="str">
        <f t="shared" si="85"/>
        <v>神奈川県横浜市栄区長尾台町</v>
      </c>
    </row>
    <row r="5488" spans="1:5">
      <c r="A5488">
        <v>2440844</v>
      </c>
      <c r="B5488" t="s">
        <v>5</v>
      </c>
      <c r="C5488" t="s">
        <v>787</v>
      </c>
      <c r="D5488" t="s">
        <v>809</v>
      </c>
      <c r="E5488" t="str">
        <f t="shared" si="85"/>
        <v>神奈川県横浜市栄区田谷町</v>
      </c>
    </row>
    <row r="5489" spans="1:5">
      <c r="A5489">
        <v>2440845</v>
      </c>
      <c r="B5489" t="s">
        <v>5</v>
      </c>
      <c r="C5489" t="s">
        <v>787</v>
      </c>
      <c r="D5489" t="s">
        <v>800</v>
      </c>
      <c r="E5489" t="str">
        <f t="shared" si="85"/>
        <v>神奈川県横浜市栄区金井町</v>
      </c>
    </row>
    <row r="5490" spans="1:5">
      <c r="A5490">
        <v>2450000</v>
      </c>
      <c r="B5490" t="s">
        <v>5</v>
      </c>
      <c r="C5490" t="s">
        <v>820</v>
      </c>
      <c r="D5490" t="s">
        <v>7</v>
      </c>
      <c r="E5490" t="str">
        <f t="shared" si="85"/>
        <v>神奈川県横浜市泉区</v>
      </c>
    </row>
    <row r="5491" spans="1:5">
      <c r="A5491">
        <v>2450001</v>
      </c>
      <c r="B5491" t="s">
        <v>5</v>
      </c>
      <c r="C5491" t="s">
        <v>820</v>
      </c>
      <c r="D5491" t="s">
        <v>821</v>
      </c>
      <c r="E5491" t="str">
        <f t="shared" si="85"/>
        <v>神奈川県横浜市泉区池の谷</v>
      </c>
    </row>
    <row r="5492" spans="1:5">
      <c r="A5492">
        <v>2450002</v>
      </c>
      <c r="B5492" t="s">
        <v>5</v>
      </c>
      <c r="C5492" t="s">
        <v>820</v>
      </c>
      <c r="D5492" t="s">
        <v>841</v>
      </c>
      <c r="E5492" t="str">
        <f t="shared" si="85"/>
        <v>神奈川県横浜市泉区緑園</v>
      </c>
    </row>
    <row r="5493" spans="1:5">
      <c r="A5493">
        <v>2450003</v>
      </c>
      <c r="B5493" t="s">
        <v>5</v>
      </c>
      <c r="C5493" t="s">
        <v>820</v>
      </c>
      <c r="D5493" t="s">
        <v>826</v>
      </c>
      <c r="E5493" t="str">
        <f t="shared" si="85"/>
        <v>神奈川県横浜市泉区岡津町</v>
      </c>
    </row>
    <row r="5494" spans="1:5">
      <c r="A5494">
        <v>2450004</v>
      </c>
      <c r="B5494" t="s">
        <v>5</v>
      </c>
      <c r="C5494" t="s">
        <v>820</v>
      </c>
      <c r="D5494" t="s">
        <v>840</v>
      </c>
      <c r="E5494" t="str">
        <f t="shared" si="85"/>
        <v>神奈川県横浜市泉区領家</v>
      </c>
    </row>
    <row r="5495" spans="1:5">
      <c r="A5495">
        <v>2450005</v>
      </c>
      <c r="B5495" t="s">
        <v>5</v>
      </c>
      <c r="C5495" t="s">
        <v>820</v>
      </c>
      <c r="D5495" t="s">
        <v>831</v>
      </c>
      <c r="E5495" t="str">
        <f t="shared" si="85"/>
        <v>神奈川県横浜市泉区白百合</v>
      </c>
    </row>
    <row r="5496" spans="1:5">
      <c r="A5496">
        <v>2450006</v>
      </c>
      <c r="B5496" t="s">
        <v>5</v>
      </c>
      <c r="C5496" t="s">
        <v>820</v>
      </c>
      <c r="D5496" t="s">
        <v>838</v>
      </c>
      <c r="E5496" t="str">
        <f t="shared" si="85"/>
        <v>神奈川県横浜市泉区西が岡</v>
      </c>
    </row>
    <row r="5497" spans="1:5">
      <c r="A5497">
        <v>2450007</v>
      </c>
      <c r="B5497" t="s">
        <v>5</v>
      </c>
      <c r="C5497" t="s">
        <v>820</v>
      </c>
      <c r="D5497" t="s">
        <v>827</v>
      </c>
      <c r="E5497" t="str">
        <f t="shared" si="85"/>
        <v>神奈川県横浜市泉区桂坂</v>
      </c>
    </row>
    <row r="5498" spans="1:5">
      <c r="A5498">
        <v>2450008</v>
      </c>
      <c r="B5498" t="s">
        <v>5</v>
      </c>
      <c r="C5498" t="s">
        <v>820</v>
      </c>
      <c r="D5498" t="s">
        <v>839</v>
      </c>
      <c r="E5498" t="str">
        <f t="shared" si="85"/>
        <v>神奈川県横浜市泉区弥生台</v>
      </c>
    </row>
    <row r="5499" spans="1:5">
      <c r="A5499">
        <v>2450009</v>
      </c>
      <c r="B5499" t="s">
        <v>5</v>
      </c>
      <c r="C5499" t="s">
        <v>820</v>
      </c>
      <c r="D5499" t="s">
        <v>832</v>
      </c>
      <c r="E5499" t="str">
        <f t="shared" si="85"/>
        <v>神奈川県横浜市泉区新橋町</v>
      </c>
    </row>
    <row r="5500" spans="1:5">
      <c r="A5500">
        <v>2450011</v>
      </c>
      <c r="B5500" t="s">
        <v>5</v>
      </c>
      <c r="C5500" t="s">
        <v>820</v>
      </c>
      <c r="D5500" t="s">
        <v>833</v>
      </c>
      <c r="E5500" t="str">
        <f t="shared" si="85"/>
        <v>神奈川県横浜市泉区中田町</v>
      </c>
    </row>
    <row r="5501" spans="1:5">
      <c r="A5501">
        <v>2450012</v>
      </c>
      <c r="B5501" t="s">
        <v>5</v>
      </c>
      <c r="C5501" t="s">
        <v>820</v>
      </c>
      <c r="D5501" t="s">
        <v>837</v>
      </c>
      <c r="E5501" t="str">
        <f t="shared" si="85"/>
        <v>神奈川県横浜市泉区中田北</v>
      </c>
    </row>
    <row r="5502" spans="1:5">
      <c r="A5502">
        <v>2450013</v>
      </c>
      <c r="B5502" t="s">
        <v>5</v>
      </c>
      <c r="C5502" t="s">
        <v>820</v>
      </c>
      <c r="D5502" t="s">
        <v>834</v>
      </c>
      <c r="E5502" t="str">
        <f t="shared" si="85"/>
        <v>神奈川県横浜市泉区中田東</v>
      </c>
    </row>
    <row r="5503" spans="1:5">
      <c r="A5503">
        <v>2450014</v>
      </c>
      <c r="B5503" t="s">
        <v>5</v>
      </c>
      <c r="C5503" t="s">
        <v>820</v>
      </c>
      <c r="D5503" t="s">
        <v>836</v>
      </c>
      <c r="E5503" t="str">
        <f t="shared" si="85"/>
        <v>神奈川県横浜市泉区中田南</v>
      </c>
    </row>
    <row r="5504" spans="1:5">
      <c r="A5504">
        <v>2450015</v>
      </c>
      <c r="B5504" t="s">
        <v>5</v>
      </c>
      <c r="C5504" t="s">
        <v>820</v>
      </c>
      <c r="D5504" t="s">
        <v>835</v>
      </c>
      <c r="E5504" t="str">
        <f t="shared" si="85"/>
        <v>神奈川県横浜市泉区中田西</v>
      </c>
    </row>
    <row r="5505" spans="1:5">
      <c r="A5505">
        <v>2450016</v>
      </c>
      <c r="B5505" t="s">
        <v>5</v>
      </c>
      <c r="C5505" t="s">
        <v>820</v>
      </c>
      <c r="D5505" t="s">
        <v>825</v>
      </c>
      <c r="E5505" t="str">
        <f t="shared" ref="E5505:E5568" si="86">IF(D5505="以下に掲載がない場合",B5505&amp;C5505,B5505&amp;C5505&amp;D5505)</f>
        <v>神奈川県横浜市泉区和泉町</v>
      </c>
    </row>
    <row r="5506" spans="1:5">
      <c r="A5506">
        <v>2450017</v>
      </c>
      <c r="B5506" t="s">
        <v>5</v>
      </c>
      <c r="C5506" t="s">
        <v>820</v>
      </c>
      <c r="D5506" t="s">
        <v>829</v>
      </c>
      <c r="E5506" t="str">
        <f t="shared" si="86"/>
        <v>神奈川県横浜市泉区下飯田町</v>
      </c>
    </row>
    <row r="5507" spans="1:5">
      <c r="A5507">
        <v>2450018</v>
      </c>
      <c r="B5507" t="s">
        <v>5</v>
      </c>
      <c r="C5507" t="s">
        <v>820</v>
      </c>
      <c r="D5507" t="s">
        <v>828</v>
      </c>
      <c r="E5507" t="str">
        <f t="shared" si="86"/>
        <v>神奈川県横浜市泉区上飯田町</v>
      </c>
    </row>
    <row r="5508" spans="1:5">
      <c r="A5508">
        <v>2450021</v>
      </c>
      <c r="B5508" t="s">
        <v>5</v>
      </c>
      <c r="C5508" t="s">
        <v>820</v>
      </c>
      <c r="D5508" t="s">
        <v>830</v>
      </c>
      <c r="E5508" t="str">
        <f t="shared" si="86"/>
        <v>神奈川県横浜市泉区下和泉</v>
      </c>
    </row>
    <row r="5509" spans="1:5">
      <c r="A5509">
        <v>2450022</v>
      </c>
      <c r="B5509" t="s">
        <v>5</v>
      </c>
      <c r="C5509" t="s">
        <v>820</v>
      </c>
      <c r="D5509" t="s">
        <v>822</v>
      </c>
      <c r="E5509" t="str">
        <f t="shared" si="86"/>
        <v>神奈川県横浜市泉区和泉が丘</v>
      </c>
    </row>
    <row r="5510" spans="1:5">
      <c r="A5510">
        <v>2450023</v>
      </c>
      <c r="B5510" t="s">
        <v>5</v>
      </c>
      <c r="C5510" t="s">
        <v>820</v>
      </c>
      <c r="D5510" t="s">
        <v>824</v>
      </c>
      <c r="E5510" t="str">
        <f t="shared" si="86"/>
        <v>神奈川県横浜市泉区和泉中央南</v>
      </c>
    </row>
    <row r="5511" spans="1:5">
      <c r="A5511">
        <v>2450024</v>
      </c>
      <c r="B5511" t="s">
        <v>5</v>
      </c>
      <c r="C5511" t="s">
        <v>820</v>
      </c>
      <c r="D5511" t="s">
        <v>823</v>
      </c>
      <c r="E5511" t="str">
        <f t="shared" si="86"/>
        <v>神奈川県横浜市泉区和泉中央北</v>
      </c>
    </row>
    <row r="5512" spans="1:5">
      <c r="A5512">
        <v>2450051</v>
      </c>
      <c r="B5512" t="s">
        <v>5</v>
      </c>
      <c r="C5512" t="s">
        <v>646</v>
      </c>
      <c r="D5512" t="s">
        <v>662</v>
      </c>
      <c r="E5512" t="str">
        <f t="shared" si="86"/>
        <v>神奈川県横浜市戸塚区名瀬町</v>
      </c>
    </row>
    <row r="5513" spans="1:5">
      <c r="A5513">
        <v>2450052</v>
      </c>
      <c r="B5513" t="s">
        <v>5</v>
      </c>
      <c r="C5513" t="s">
        <v>646</v>
      </c>
      <c r="D5513" t="s">
        <v>647</v>
      </c>
      <c r="E5513" t="str">
        <f t="shared" si="86"/>
        <v>神奈川県横浜市戸塚区秋葉町</v>
      </c>
    </row>
    <row r="5514" spans="1:5">
      <c r="A5514">
        <v>2450053</v>
      </c>
      <c r="B5514" t="s">
        <v>5</v>
      </c>
      <c r="C5514" t="s">
        <v>646</v>
      </c>
      <c r="D5514" t="s">
        <v>653</v>
      </c>
      <c r="E5514" t="str">
        <f t="shared" si="86"/>
        <v>神奈川県横浜市戸塚区上矢部町</v>
      </c>
    </row>
    <row r="5515" spans="1:5">
      <c r="A5515">
        <v>2450061</v>
      </c>
      <c r="B5515" t="s">
        <v>5</v>
      </c>
      <c r="C5515" t="s">
        <v>646</v>
      </c>
      <c r="D5515" t="s">
        <v>655</v>
      </c>
      <c r="E5515" t="str">
        <f t="shared" si="86"/>
        <v>神奈川県横浜市戸塚区汲沢</v>
      </c>
    </row>
    <row r="5516" spans="1:5">
      <c r="A5516">
        <v>2450062</v>
      </c>
      <c r="B5516" t="s">
        <v>5</v>
      </c>
      <c r="C5516" t="s">
        <v>646</v>
      </c>
      <c r="D5516" t="s">
        <v>656</v>
      </c>
      <c r="E5516" t="str">
        <f t="shared" si="86"/>
        <v>神奈川県横浜市戸塚区汲沢町</v>
      </c>
    </row>
    <row r="5517" spans="1:5">
      <c r="A5517">
        <v>2450063</v>
      </c>
      <c r="B5517" t="s">
        <v>5</v>
      </c>
      <c r="C5517" t="s">
        <v>646</v>
      </c>
      <c r="D5517" t="s">
        <v>663</v>
      </c>
      <c r="E5517" t="str">
        <f t="shared" si="86"/>
        <v>神奈川県横浜市戸塚区原宿</v>
      </c>
    </row>
    <row r="5518" spans="1:5">
      <c r="A5518">
        <v>2450064</v>
      </c>
      <c r="B5518" t="s">
        <v>5</v>
      </c>
      <c r="C5518" t="s">
        <v>646</v>
      </c>
      <c r="D5518" t="s">
        <v>648</v>
      </c>
      <c r="E5518" t="str">
        <f t="shared" si="86"/>
        <v>神奈川県横浜市戸塚区影取町</v>
      </c>
    </row>
    <row r="5519" spans="1:5">
      <c r="A5519">
        <v>2450065</v>
      </c>
      <c r="B5519" t="s">
        <v>5</v>
      </c>
      <c r="C5519" t="s">
        <v>646</v>
      </c>
      <c r="D5519" t="s">
        <v>664</v>
      </c>
      <c r="E5519" t="str">
        <f t="shared" si="86"/>
        <v>神奈川県横浜市戸塚区東俣野町</v>
      </c>
    </row>
    <row r="5520" spans="1:5">
      <c r="A5520">
        <v>2450066</v>
      </c>
      <c r="B5520" t="s">
        <v>5</v>
      </c>
      <c r="C5520" t="s">
        <v>646</v>
      </c>
      <c r="D5520" t="s">
        <v>670</v>
      </c>
      <c r="E5520" t="str">
        <f t="shared" si="86"/>
        <v>神奈川県横浜市戸塚区俣野町</v>
      </c>
    </row>
    <row r="5521" spans="1:5">
      <c r="A5521">
        <v>2450067</v>
      </c>
      <c r="B5521" t="s">
        <v>5</v>
      </c>
      <c r="C5521" t="s">
        <v>646</v>
      </c>
      <c r="D5521" t="s">
        <v>667</v>
      </c>
      <c r="E5521" t="str">
        <f t="shared" si="86"/>
        <v>神奈川県横浜市戸塚区深谷町</v>
      </c>
    </row>
    <row r="5522" spans="1:5">
      <c r="A5522">
        <v>2460000</v>
      </c>
      <c r="B5522" t="s">
        <v>5</v>
      </c>
      <c r="C5522" t="s">
        <v>762</v>
      </c>
      <c r="D5522" t="s">
        <v>7</v>
      </c>
      <c r="E5522" t="str">
        <f t="shared" si="86"/>
        <v>神奈川県横浜市瀬谷区</v>
      </c>
    </row>
    <row r="5523" spans="1:5">
      <c r="A5523">
        <v>2460001</v>
      </c>
      <c r="B5523" t="s">
        <v>5</v>
      </c>
      <c r="C5523" t="s">
        <v>762</v>
      </c>
      <c r="D5523" t="s">
        <v>769</v>
      </c>
      <c r="E5523" t="str">
        <f t="shared" si="86"/>
        <v>神奈川県横浜市瀬谷区卸本町</v>
      </c>
    </row>
    <row r="5524" spans="1:5">
      <c r="A5524">
        <v>2460002</v>
      </c>
      <c r="B5524" t="s">
        <v>5</v>
      </c>
      <c r="C5524" t="s">
        <v>762</v>
      </c>
      <c r="D5524" t="s">
        <v>772</v>
      </c>
      <c r="E5524" t="str">
        <f t="shared" si="86"/>
        <v>神奈川県横浜市瀬谷区北町</v>
      </c>
    </row>
    <row r="5525" spans="1:5">
      <c r="A5525">
        <v>2460003</v>
      </c>
      <c r="B5525" t="s">
        <v>5</v>
      </c>
      <c r="C5525" t="s">
        <v>762</v>
      </c>
      <c r="D5525" t="s">
        <v>776</v>
      </c>
      <c r="E5525" t="str">
        <f t="shared" si="86"/>
        <v>神奈川県横浜市瀬谷区瀬谷町</v>
      </c>
    </row>
    <row r="5526" spans="1:5">
      <c r="A5526">
        <v>2460004</v>
      </c>
      <c r="B5526" t="s">
        <v>5</v>
      </c>
      <c r="C5526" t="s">
        <v>762</v>
      </c>
      <c r="D5526" t="s">
        <v>778</v>
      </c>
      <c r="E5526" t="str">
        <f t="shared" si="86"/>
        <v>神奈川県横浜市瀬谷区中屋敷</v>
      </c>
    </row>
    <row r="5527" spans="1:5">
      <c r="A5527">
        <v>2460005</v>
      </c>
      <c r="B5527" t="s">
        <v>5</v>
      </c>
      <c r="C5527" t="s">
        <v>762</v>
      </c>
      <c r="D5527" t="s">
        <v>777</v>
      </c>
      <c r="E5527" t="str">
        <f t="shared" si="86"/>
        <v>神奈川県横浜市瀬谷区竹村町</v>
      </c>
    </row>
    <row r="5528" spans="1:5">
      <c r="A5528">
        <v>2460006</v>
      </c>
      <c r="B5528" t="s">
        <v>5</v>
      </c>
      <c r="C5528" t="s">
        <v>762</v>
      </c>
      <c r="D5528" t="s">
        <v>770</v>
      </c>
      <c r="E5528" t="str">
        <f t="shared" si="86"/>
        <v>神奈川県横浜市瀬谷区上瀬谷町</v>
      </c>
    </row>
    <row r="5529" spans="1:5">
      <c r="A5529">
        <v>2460007</v>
      </c>
      <c r="B5529" t="s">
        <v>5</v>
      </c>
      <c r="C5529" t="s">
        <v>762</v>
      </c>
      <c r="D5529" t="s">
        <v>786</v>
      </c>
      <c r="E5529" t="str">
        <f t="shared" si="86"/>
        <v>神奈川県横浜市瀬谷区目黒町</v>
      </c>
    </row>
    <row r="5530" spans="1:5">
      <c r="A5530">
        <v>2460008</v>
      </c>
      <c r="B5530" t="s">
        <v>5</v>
      </c>
      <c r="C5530" t="s">
        <v>762</v>
      </c>
      <c r="D5530" t="s">
        <v>773</v>
      </c>
      <c r="E5530" t="str">
        <f t="shared" si="86"/>
        <v>神奈川県横浜市瀬谷区五貫目町</v>
      </c>
    </row>
    <row r="5531" spans="1:5">
      <c r="A5531">
        <v>2460011</v>
      </c>
      <c r="B5531" t="s">
        <v>5</v>
      </c>
      <c r="C5531" t="s">
        <v>762</v>
      </c>
      <c r="D5531" t="s">
        <v>768</v>
      </c>
      <c r="E5531" t="str">
        <f t="shared" si="86"/>
        <v>神奈川県横浜市瀬谷区東野台</v>
      </c>
    </row>
    <row r="5532" spans="1:5">
      <c r="A5532">
        <v>2460012</v>
      </c>
      <c r="B5532" t="s">
        <v>5</v>
      </c>
      <c r="C5532" t="s">
        <v>762</v>
      </c>
      <c r="D5532" t="s">
        <v>767</v>
      </c>
      <c r="E5532" t="str">
        <f t="shared" si="86"/>
        <v>神奈川県横浜市瀬谷区東野</v>
      </c>
    </row>
    <row r="5533" spans="1:5">
      <c r="A5533">
        <v>2460013</v>
      </c>
      <c r="B5533" t="s">
        <v>5</v>
      </c>
      <c r="C5533" t="s">
        <v>762</v>
      </c>
      <c r="D5533" t="s">
        <v>763</v>
      </c>
      <c r="E5533" t="str">
        <f t="shared" si="86"/>
        <v>神奈川県横浜市瀬谷区相沢</v>
      </c>
    </row>
    <row r="5534" spans="1:5">
      <c r="A5534">
        <v>2460014</v>
      </c>
      <c r="B5534" t="s">
        <v>5</v>
      </c>
      <c r="C5534" t="s">
        <v>762</v>
      </c>
      <c r="D5534" t="s">
        <v>155</v>
      </c>
      <c r="E5534" t="str">
        <f t="shared" si="86"/>
        <v>神奈川県横浜市瀬谷区中央</v>
      </c>
    </row>
    <row r="5535" spans="1:5">
      <c r="A5535">
        <v>2460015</v>
      </c>
      <c r="B5535" t="s">
        <v>5</v>
      </c>
      <c r="C5535" t="s">
        <v>762</v>
      </c>
      <c r="D5535" t="s">
        <v>781</v>
      </c>
      <c r="E5535" t="str">
        <f t="shared" si="86"/>
        <v>神奈川県横浜市瀬谷区本郷</v>
      </c>
    </row>
    <row r="5536" spans="1:5">
      <c r="A5536">
        <v>2460021</v>
      </c>
      <c r="B5536" t="s">
        <v>5</v>
      </c>
      <c r="C5536" t="s">
        <v>762</v>
      </c>
      <c r="D5536" t="s">
        <v>780</v>
      </c>
      <c r="E5536" t="str">
        <f t="shared" si="86"/>
        <v>神奈川県横浜市瀬谷区二ツ橋町</v>
      </c>
    </row>
    <row r="5537" spans="1:5">
      <c r="A5537">
        <v>2460022</v>
      </c>
      <c r="B5537" t="s">
        <v>5</v>
      </c>
      <c r="C5537" t="s">
        <v>762</v>
      </c>
      <c r="D5537" t="s">
        <v>782</v>
      </c>
      <c r="E5537" t="str">
        <f t="shared" si="86"/>
        <v>神奈川県横浜市瀬谷区三ツ境</v>
      </c>
    </row>
    <row r="5538" spans="1:5">
      <c r="A5538">
        <v>2460023</v>
      </c>
      <c r="B5538" t="s">
        <v>5</v>
      </c>
      <c r="C5538" t="s">
        <v>762</v>
      </c>
      <c r="D5538" t="s">
        <v>764</v>
      </c>
      <c r="E5538" t="str">
        <f t="shared" si="86"/>
        <v>神奈川県横浜市瀬谷区阿久和東</v>
      </c>
    </row>
    <row r="5539" spans="1:5">
      <c r="A5539">
        <v>2460025</v>
      </c>
      <c r="B5539" t="s">
        <v>5</v>
      </c>
      <c r="C5539" t="s">
        <v>762</v>
      </c>
      <c r="D5539" t="s">
        <v>765</v>
      </c>
      <c r="E5539" t="str">
        <f t="shared" si="86"/>
        <v>神奈川県横浜市瀬谷区阿久和西</v>
      </c>
    </row>
    <row r="5540" spans="1:5">
      <c r="A5540">
        <v>2460026</v>
      </c>
      <c r="B5540" t="s">
        <v>5</v>
      </c>
      <c r="C5540" t="s">
        <v>762</v>
      </c>
      <c r="D5540" t="s">
        <v>766</v>
      </c>
      <c r="E5540" t="str">
        <f t="shared" si="86"/>
        <v>神奈川県横浜市瀬谷区阿久和南</v>
      </c>
    </row>
    <row r="5541" spans="1:5">
      <c r="A5541">
        <v>2460031</v>
      </c>
      <c r="B5541" t="s">
        <v>5</v>
      </c>
      <c r="C5541" t="s">
        <v>762</v>
      </c>
      <c r="D5541" t="s">
        <v>775</v>
      </c>
      <c r="E5541" t="str">
        <f t="shared" si="86"/>
        <v>神奈川県横浜市瀬谷区瀬谷</v>
      </c>
    </row>
    <row r="5542" spans="1:5">
      <c r="A5542">
        <v>2460032</v>
      </c>
      <c r="B5542" t="s">
        <v>5</v>
      </c>
      <c r="C5542" t="s">
        <v>762</v>
      </c>
      <c r="D5542" t="s">
        <v>784</v>
      </c>
      <c r="E5542" t="str">
        <f t="shared" si="86"/>
        <v>神奈川県横浜市瀬谷区南台</v>
      </c>
    </row>
    <row r="5543" spans="1:5">
      <c r="A5543">
        <v>2460034</v>
      </c>
      <c r="B5543" t="s">
        <v>5</v>
      </c>
      <c r="C5543" t="s">
        <v>762</v>
      </c>
      <c r="D5543" t="s">
        <v>783</v>
      </c>
      <c r="E5543" t="str">
        <f t="shared" si="86"/>
        <v>神奈川県横浜市瀬谷区南瀬谷</v>
      </c>
    </row>
    <row r="5544" spans="1:5">
      <c r="A5544">
        <v>2460035</v>
      </c>
      <c r="B5544" t="s">
        <v>5</v>
      </c>
      <c r="C5544" t="s">
        <v>762</v>
      </c>
      <c r="D5544" t="s">
        <v>774</v>
      </c>
      <c r="E5544" t="str">
        <f t="shared" si="86"/>
        <v>神奈川県横浜市瀬谷区下瀬谷</v>
      </c>
    </row>
    <row r="5545" spans="1:5">
      <c r="A5545">
        <v>2460036</v>
      </c>
      <c r="B5545" t="s">
        <v>5</v>
      </c>
      <c r="C5545" t="s">
        <v>762</v>
      </c>
      <c r="D5545" t="s">
        <v>771</v>
      </c>
      <c r="E5545" t="str">
        <f t="shared" si="86"/>
        <v>神奈川県横浜市瀬谷区北新</v>
      </c>
    </row>
    <row r="5546" spans="1:5">
      <c r="A5546">
        <v>2460037</v>
      </c>
      <c r="B5546" t="s">
        <v>5</v>
      </c>
      <c r="C5546" t="s">
        <v>762</v>
      </c>
      <c r="D5546" t="s">
        <v>779</v>
      </c>
      <c r="E5546" t="str">
        <f t="shared" si="86"/>
        <v>神奈川県横浜市瀬谷区橋戸</v>
      </c>
    </row>
    <row r="5547" spans="1:5">
      <c r="A5547">
        <v>2460038</v>
      </c>
      <c r="B5547" t="s">
        <v>5</v>
      </c>
      <c r="C5547" t="s">
        <v>762</v>
      </c>
      <c r="D5547" t="s">
        <v>785</v>
      </c>
      <c r="E5547" t="str">
        <f t="shared" si="86"/>
        <v>神奈川県横浜市瀬谷区宮沢</v>
      </c>
    </row>
    <row r="5548" spans="1:5">
      <c r="A5548">
        <v>2470000</v>
      </c>
      <c r="B5548" t="s">
        <v>5</v>
      </c>
      <c r="C5548" t="s">
        <v>787</v>
      </c>
      <c r="D5548" t="s">
        <v>7</v>
      </c>
      <c r="E5548" t="str">
        <f t="shared" si="86"/>
        <v>神奈川県横浜市栄区</v>
      </c>
    </row>
    <row r="5549" spans="1:5">
      <c r="A5549">
        <v>2470001</v>
      </c>
      <c r="B5549" t="s">
        <v>5</v>
      </c>
      <c r="C5549" t="s">
        <v>787</v>
      </c>
      <c r="D5549" t="s">
        <v>806</v>
      </c>
      <c r="E5549" t="str">
        <f t="shared" si="86"/>
        <v>神奈川県横浜市栄区小菅ケ谷町</v>
      </c>
    </row>
    <row r="5550" spans="1:5">
      <c r="A5550">
        <v>2470002</v>
      </c>
      <c r="B5550" t="s">
        <v>5</v>
      </c>
      <c r="C5550" t="s">
        <v>787</v>
      </c>
      <c r="D5550" t="s">
        <v>807</v>
      </c>
      <c r="E5550" t="str">
        <f t="shared" si="86"/>
        <v>神奈川県横浜市栄区小山台</v>
      </c>
    </row>
    <row r="5551" spans="1:5">
      <c r="A5551">
        <v>2470003</v>
      </c>
      <c r="B5551" t="s">
        <v>5</v>
      </c>
      <c r="C5551" t="s">
        <v>787</v>
      </c>
      <c r="D5551" t="s">
        <v>793</v>
      </c>
      <c r="E5551" t="str">
        <f t="shared" si="86"/>
        <v>神奈川県横浜市栄区鍛冶ケ谷町</v>
      </c>
    </row>
    <row r="5552" spans="1:5">
      <c r="A5552">
        <v>2470004</v>
      </c>
      <c r="B5552" t="s">
        <v>5</v>
      </c>
      <c r="C5552" t="s">
        <v>787</v>
      </c>
      <c r="D5552" t="s">
        <v>815</v>
      </c>
      <c r="E5552" t="str">
        <f t="shared" si="86"/>
        <v>神奈川県横浜市栄区柏陽</v>
      </c>
    </row>
    <row r="5553" spans="1:5">
      <c r="A5553">
        <v>2470005</v>
      </c>
      <c r="B5553" t="s">
        <v>5</v>
      </c>
      <c r="C5553" t="s">
        <v>787</v>
      </c>
      <c r="D5553" t="s">
        <v>799</v>
      </c>
      <c r="E5553" t="str">
        <f t="shared" si="86"/>
        <v>神奈川県横浜市栄区桂町</v>
      </c>
    </row>
    <row r="5554" spans="1:5">
      <c r="A5554">
        <v>2470006</v>
      </c>
      <c r="B5554" t="s">
        <v>5</v>
      </c>
      <c r="C5554" t="s">
        <v>787</v>
      </c>
      <c r="D5554" t="s">
        <v>791</v>
      </c>
      <c r="E5554" t="str">
        <f t="shared" si="86"/>
        <v>神奈川県横浜市栄区笠間</v>
      </c>
    </row>
    <row r="5555" spans="1:5">
      <c r="A5555">
        <v>2470007</v>
      </c>
      <c r="B5555" t="s">
        <v>5</v>
      </c>
      <c r="C5555" t="s">
        <v>787</v>
      </c>
      <c r="D5555" t="s">
        <v>805</v>
      </c>
      <c r="E5555" t="str">
        <f t="shared" si="86"/>
        <v>神奈川県横浜市栄区小菅ケ谷</v>
      </c>
    </row>
    <row r="5556" spans="1:5">
      <c r="A5556">
        <v>2470008</v>
      </c>
      <c r="B5556" t="s">
        <v>5</v>
      </c>
      <c r="C5556" t="s">
        <v>787</v>
      </c>
      <c r="D5556" t="s">
        <v>817</v>
      </c>
      <c r="E5556" t="str">
        <f t="shared" si="86"/>
        <v>神奈川県横浜市栄区本郷台</v>
      </c>
    </row>
    <row r="5557" spans="1:5">
      <c r="A5557">
        <v>2470009</v>
      </c>
      <c r="B5557" t="s">
        <v>5</v>
      </c>
      <c r="C5557" t="s">
        <v>787</v>
      </c>
      <c r="D5557" t="s">
        <v>792</v>
      </c>
      <c r="E5557" t="str">
        <f t="shared" si="86"/>
        <v>神奈川県横浜市栄区鍛冶ケ谷</v>
      </c>
    </row>
    <row r="5558" spans="1:5">
      <c r="A5558">
        <v>2470011</v>
      </c>
      <c r="B5558" t="s">
        <v>5</v>
      </c>
      <c r="C5558" t="s">
        <v>787</v>
      </c>
      <c r="D5558" t="s">
        <v>818</v>
      </c>
      <c r="E5558" t="str">
        <f t="shared" si="86"/>
        <v>神奈川県横浜市栄区元大橋</v>
      </c>
    </row>
    <row r="5559" spans="1:5">
      <c r="A5559">
        <v>2470012</v>
      </c>
      <c r="B5559" t="s">
        <v>5</v>
      </c>
      <c r="C5559" t="s">
        <v>787</v>
      </c>
      <c r="D5559" t="s">
        <v>819</v>
      </c>
      <c r="E5559" t="str">
        <f t="shared" si="86"/>
        <v>神奈川県横浜市栄区若竹町</v>
      </c>
    </row>
    <row r="5560" spans="1:5">
      <c r="A5560">
        <v>2470013</v>
      </c>
      <c r="B5560" t="s">
        <v>5</v>
      </c>
      <c r="C5560" t="s">
        <v>787</v>
      </c>
      <c r="D5560" t="s">
        <v>801</v>
      </c>
      <c r="E5560" t="str">
        <f t="shared" si="86"/>
        <v>神奈川県横浜市栄区上郷町</v>
      </c>
    </row>
    <row r="5561" spans="1:5">
      <c r="A5561">
        <v>2470014</v>
      </c>
      <c r="B5561" t="s">
        <v>5</v>
      </c>
      <c r="C5561" t="s">
        <v>787</v>
      </c>
      <c r="D5561" t="s">
        <v>804</v>
      </c>
      <c r="E5561" t="str">
        <f t="shared" si="86"/>
        <v>神奈川県横浜市栄区公田町</v>
      </c>
    </row>
    <row r="5562" spans="1:5">
      <c r="A5562">
        <v>2470015</v>
      </c>
      <c r="B5562" t="s">
        <v>5</v>
      </c>
      <c r="C5562" t="s">
        <v>787</v>
      </c>
      <c r="D5562" t="s">
        <v>810</v>
      </c>
      <c r="E5562" t="str">
        <f t="shared" si="86"/>
        <v>神奈川県横浜市栄区中野町</v>
      </c>
    </row>
    <row r="5563" spans="1:5">
      <c r="A5563">
        <v>2470021</v>
      </c>
      <c r="B5563" t="s">
        <v>5</v>
      </c>
      <c r="C5563" t="s">
        <v>787</v>
      </c>
      <c r="D5563" t="s">
        <v>816</v>
      </c>
      <c r="E5563" t="str">
        <f t="shared" si="86"/>
        <v>神奈川県横浜市栄区東上郷町</v>
      </c>
    </row>
    <row r="5564" spans="1:5">
      <c r="A5564">
        <v>2470022</v>
      </c>
      <c r="B5564" t="s">
        <v>5</v>
      </c>
      <c r="C5564" t="s">
        <v>787</v>
      </c>
      <c r="D5564" t="s">
        <v>808</v>
      </c>
      <c r="E5564" t="str">
        <f t="shared" si="86"/>
        <v>神奈川県横浜市栄区庄戸</v>
      </c>
    </row>
    <row r="5565" spans="1:5">
      <c r="A5565">
        <v>2470023</v>
      </c>
      <c r="B5565" t="s">
        <v>5</v>
      </c>
      <c r="C5565" t="s">
        <v>787</v>
      </c>
      <c r="D5565" t="s">
        <v>812</v>
      </c>
      <c r="E5565" t="str">
        <f t="shared" si="86"/>
        <v>神奈川県横浜市栄区長倉町</v>
      </c>
    </row>
    <row r="5566" spans="1:5">
      <c r="A5566">
        <v>2470024</v>
      </c>
      <c r="B5566" t="s">
        <v>5</v>
      </c>
      <c r="C5566" t="s">
        <v>787</v>
      </c>
      <c r="D5566" t="s">
        <v>814</v>
      </c>
      <c r="E5566" t="str">
        <f t="shared" si="86"/>
        <v>神奈川県横浜市栄区野七里</v>
      </c>
    </row>
    <row r="5567" spans="1:5">
      <c r="A5567">
        <v>2470025</v>
      </c>
      <c r="B5567" t="s">
        <v>5</v>
      </c>
      <c r="C5567" t="s">
        <v>787</v>
      </c>
      <c r="D5567" t="s">
        <v>802</v>
      </c>
      <c r="E5567" t="str">
        <f t="shared" si="86"/>
        <v>神奈川県横浜市栄区上之町</v>
      </c>
    </row>
    <row r="5568" spans="1:5">
      <c r="A5568">
        <v>2470026</v>
      </c>
      <c r="B5568" t="s">
        <v>5</v>
      </c>
      <c r="C5568" t="s">
        <v>787</v>
      </c>
      <c r="D5568" t="s">
        <v>789</v>
      </c>
      <c r="E5568" t="str">
        <f t="shared" si="86"/>
        <v>神奈川県横浜市栄区犬山町</v>
      </c>
    </row>
    <row r="5569" spans="1:5">
      <c r="A5569">
        <v>2470027</v>
      </c>
      <c r="B5569" t="s">
        <v>5</v>
      </c>
      <c r="C5569" t="s">
        <v>787</v>
      </c>
      <c r="D5569" t="s">
        <v>790</v>
      </c>
      <c r="E5569" t="str">
        <f t="shared" ref="E5569:E5632" si="87">IF(D5569="以下に掲載がない場合",B5569&amp;C5569,B5569&amp;C5569&amp;D5569)</f>
        <v>神奈川県横浜市栄区尾月</v>
      </c>
    </row>
    <row r="5570" spans="1:5">
      <c r="A5570">
        <v>2470028</v>
      </c>
      <c r="B5570" t="s">
        <v>5</v>
      </c>
      <c r="C5570" t="s">
        <v>787</v>
      </c>
      <c r="D5570" t="s">
        <v>803</v>
      </c>
      <c r="E5570" t="str">
        <f t="shared" si="87"/>
        <v>神奈川県横浜市栄区亀井町</v>
      </c>
    </row>
    <row r="5571" spans="1:5">
      <c r="A5571">
        <v>2470031</v>
      </c>
      <c r="B5571" t="s">
        <v>5</v>
      </c>
      <c r="C5571" t="s">
        <v>787</v>
      </c>
      <c r="D5571" t="s">
        <v>794</v>
      </c>
      <c r="E5571" t="str">
        <f t="shared" si="87"/>
        <v>神奈川県横浜市栄区桂台北</v>
      </c>
    </row>
    <row r="5572" spans="1:5">
      <c r="A5572">
        <v>2470032</v>
      </c>
      <c r="B5572" t="s">
        <v>5</v>
      </c>
      <c r="C5572" t="s">
        <v>787</v>
      </c>
      <c r="D5572" t="s">
        <v>797</v>
      </c>
      <c r="E5572" t="str">
        <f t="shared" si="87"/>
        <v>神奈川県横浜市栄区桂台東</v>
      </c>
    </row>
    <row r="5573" spans="1:5">
      <c r="A5573">
        <v>2470033</v>
      </c>
      <c r="B5573" t="s">
        <v>5</v>
      </c>
      <c r="C5573" t="s">
        <v>787</v>
      </c>
      <c r="D5573" t="s">
        <v>798</v>
      </c>
      <c r="E5573" t="str">
        <f t="shared" si="87"/>
        <v>神奈川県横浜市栄区桂台南</v>
      </c>
    </row>
    <row r="5574" spans="1:5">
      <c r="A5574">
        <v>2470034</v>
      </c>
      <c r="B5574" t="s">
        <v>5</v>
      </c>
      <c r="C5574" t="s">
        <v>787</v>
      </c>
      <c r="D5574" t="s">
        <v>795</v>
      </c>
      <c r="E5574" t="str">
        <f t="shared" si="87"/>
        <v>神奈川県横浜市栄区桂台中</v>
      </c>
    </row>
    <row r="5575" spans="1:5">
      <c r="A5575">
        <v>2470035</v>
      </c>
      <c r="B5575" t="s">
        <v>5</v>
      </c>
      <c r="C5575" t="s">
        <v>787</v>
      </c>
      <c r="D5575" t="s">
        <v>796</v>
      </c>
      <c r="E5575" t="str">
        <f t="shared" si="87"/>
        <v>神奈川県横浜市栄区桂台西</v>
      </c>
    </row>
    <row r="5576" spans="1:5">
      <c r="A5576">
        <v>2470051</v>
      </c>
      <c r="B5576" t="s">
        <v>5</v>
      </c>
      <c r="C5576" t="s">
        <v>1478</v>
      </c>
      <c r="D5576" t="s">
        <v>1482</v>
      </c>
      <c r="E5576" t="str">
        <f t="shared" si="87"/>
        <v>神奈川県鎌倉市岩瀬</v>
      </c>
    </row>
    <row r="5577" spans="1:5">
      <c r="A5577">
        <v>2470052</v>
      </c>
      <c r="B5577" t="s">
        <v>5</v>
      </c>
      <c r="C5577" t="s">
        <v>1478</v>
      </c>
      <c r="D5577" t="s">
        <v>1480</v>
      </c>
      <c r="E5577" t="str">
        <f t="shared" si="87"/>
        <v>神奈川県鎌倉市今泉</v>
      </c>
    </row>
    <row r="5578" spans="1:5">
      <c r="A5578">
        <v>2470053</v>
      </c>
      <c r="B5578" t="s">
        <v>5</v>
      </c>
      <c r="C5578" t="s">
        <v>1478</v>
      </c>
      <c r="D5578" t="s">
        <v>1481</v>
      </c>
      <c r="E5578" t="str">
        <f t="shared" si="87"/>
        <v>神奈川県鎌倉市今泉台</v>
      </c>
    </row>
    <row r="5579" spans="1:5">
      <c r="A5579">
        <v>2470054</v>
      </c>
      <c r="B5579" t="s">
        <v>5</v>
      </c>
      <c r="C5579" t="s">
        <v>1478</v>
      </c>
      <c r="D5579" t="s">
        <v>1507</v>
      </c>
      <c r="E5579" t="str">
        <f t="shared" si="87"/>
        <v>神奈川県鎌倉市高野</v>
      </c>
    </row>
    <row r="5580" spans="1:5">
      <c r="A5580">
        <v>2470055</v>
      </c>
      <c r="B5580" t="s">
        <v>5</v>
      </c>
      <c r="C5580" t="s">
        <v>1478</v>
      </c>
      <c r="D5580" t="s">
        <v>1494</v>
      </c>
      <c r="E5580" t="str">
        <f t="shared" si="87"/>
        <v>神奈川県鎌倉市小袋谷</v>
      </c>
    </row>
    <row r="5581" spans="1:5">
      <c r="A5581">
        <v>2470056</v>
      </c>
      <c r="B5581" t="s">
        <v>5</v>
      </c>
      <c r="C5581" t="s">
        <v>1478</v>
      </c>
      <c r="D5581" t="s">
        <v>1485</v>
      </c>
      <c r="E5581" t="str">
        <f t="shared" si="87"/>
        <v>神奈川県鎌倉市大船</v>
      </c>
    </row>
    <row r="5582" spans="1:5">
      <c r="A5582">
        <v>2470061</v>
      </c>
      <c r="B5582" t="s">
        <v>5</v>
      </c>
      <c r="C5582" t="s">
        <v>1478</v>
      </c>
      <c r="D5582" t="s">
        <v>1506</v>
      </c>
      <c r="E5582" t="str">
        <f t="shared" si="87"/>
        <v>神奈川県鎌倉市台</v>
      </c>
    </row>
    <row r="5583" spans="1:5">
      <c r="A5583">
        <v>2470062</v>
      </c>
      <c r="B5583" t="s">
        <v>5</v>
      </c>
      <c r="C5583" t="s">
        <v>1478</v>
      </c>
      <c r="D5583" t="s">
        <v>1520</v>
      </c>
      <c r="E5583" t="str">
        <f t="shared" si="87"/>
        <v>神奈川県鎌倉市山ノ内</v>
      </c>
    </row>
    <row r="5584" spans="1:5">
      <c r="A5584">
        <v>2470063</v>
      </c>
      <c r="B5584" t="s">
        <v>5</v>
      </c>
      <c r="C5584" t="s">
        <v>1478</v>
      </c>
      <c r="D5584" t="s">
        <v>1489</v>
      </c>
      <c r="E5584" t="str">
        <f t="shared" si="87"/>
        <v>神奈川県鎌倉市梶原</v>
      </c>
    </row>
    <row r="5585" spans="1:5">
      <c r="A5585">
        <v>2470064</v>
      </c>
      <c r="B5585" t="s">
        <v>5</v>
      </c>
      <c r="C5585" t="s">
        <v>1478</v>
      </c>
      <c r="D5585" t="s">
        <v>1512</v>
      </c>
      <c r="E5585" t="str">
        <f t="shared" si="87"/>
        <v>神奈川県鎌倉市寺分</v>
      </c>
    </row>
    <row r="5586" spans="1:5">
      <c r="A5586">
        <v>2470065</v>
      </c>
      <c r="B5586" t="s">
        <v>5</v>
      </c>
      <c r="C5586" t="s">
        <v>1478</v>
      </c>
      <c r="D5586" t="s">
        <v>1491</v>
      </c>
      <c r="E5586" t="str">
        <f t="shared" si="87"/>
        <v>神奈川県鎌倉市上町屋</v>
      </c>
    </row>
    <row r="5587" spans="1:5">
      <c r="A5587">
        <v>2470066</v>
      </c>
      <c r="B5587" t="s">
        <v>5</v>
      </c>
      <c r="C5587" t="s">
        <v>1478</v>
      </c>
      <c r="D5587" t="s">
        <v>1519</v>
      </c>
      <c r="E5587" t="str">
        <f t="shared" si="87"/>
        <v>神奈川県鎌倉市山崎</v>
      </c>
    </row>
    <row r="5588" spans="1:5">
      <c r="A5588">
        <v>2470071</v>
      </c>
      <c r="B5588" t="s">
        <v>5</v>
      </c>
      <c r="C5588" t="s">
        <v>1478</v>
      </c>
      <c r="D5588" t="s">
        <v>1508</v>
      </c>
      <c r="E5588" t="str">
        <f t="shared" si="87"/>
        <v>神奈川県鎌倉市玉縄</v>
      </c>
    </row>
    <row r="5589" spans="1:5">
      <c r="A5589">
        <v>2470072</v>
      </c>
      <c r="B5589" t="s">
        <v>5</v>
      </c>
      <c r="C5589" t="s">
        <v>1478</v>
      </c>
      <c r="D5589" t="s">
        <v>1487</v>
      </c>
      <c r="E5589" t="str">
        <f t="shared" si="87"/>
        <v>神奈川県鎌倉市岡本</v>
      </c>
    </row>
    <row r="5590" spans="1:5">
      <c r="A5590">
        <v>2470073</v>
      </c>
      <c r="B5590" t="s">
        <v>5</v>
      </c>
      <c r="C5590" t="s">
        <v>1478</v>
      </c>
      <c r="D5590" t="s">
        <v>1483</v>
      </c>
      <c r="E5590" t="str">
        <f t="shared" si="87"/>
        <v>神奈川県鎌倉市植木</v>
      </c>
    </row>
    <row r="5591" spans="1:5">
      <c r="A5591">
        <v>2470074</v>
      </c>
      <c r="B5591" t="s">
        <v>5</v>
      </c>
      <c r="C5591" t="s">
        <v>1478</v>
      </c>
      <c r="D5591" t="s">
        <v>1504</v>
      </c>
      <c r="E5591" t="str">
        <f t="shared" si="87"/>
        <v>神奈川県鎌倉市城廻</v>
      </c>
    </row>
    <row r="5592" spans="1:5">
      <c r="A5592">
        <v>2470075</v>
      </c>
      <c r="B5592" t="s">
        <v>5</v>
      </c>
      <c r="C5592" t="s">
        <v>1478</v>
      </c>
      <c r="D5592" t="s">
        <v>1505</v>
      </c>
      <c r="E5592" t="str">
        <f t="shared" si="87"/>
        <v>神奈川県鎌倉市関谷</v>
      </c>
    </row>
    <row r="5593" spans="1:5">
      <c r="A5593">
        <v>2480000</v>
      </c>
      <c r="B5593" t="s">
        <v>5</v>
      </c>
      <c r="C5593" t="s">
        <v>1478</v>
      </c>
      <c r="D5593" t="s">
        <v>7</v>
      </c>
      <c r="E5593" t="str">
        <f t="shared" si="87"/>
        <v>神奈川県鎌倉市</v>
      </c>
    </row>
    <row r="5594" spans="1:5">
      <c r="A5594">
        <v>2480001</v>
      </c>
      <c r="B5594" t="s">
        <v>5</v>
      </c>
      <c r="C5594" t="s">
        <v>1478</v>
      </c>
      <c r="D5594" t="s">
        <v>1502</v>
      </c>
      <c r="E5594" t="str">
        <f t="shared" si="87"/>
        <v>神奈川県鎌倉市十二所</v>
      </c>
    </row>
    <row r="5595" spans="1:5">
      <c r="A5595">
        <v>2480002</v>
      </c>
      <c r="B5595" t="s">
        <v>5</v>
      </c>
      <c r="C5595" t="s">
        <v>1478</v>
      </c>
      <c r="D5595" t="s">
        <v>1514</v>
      </c>
      <c r="E5595" t="str">
        <f t="shared" si="87"/>
        <v>神奈川県鎌倉市二階堂</v>
      </c>
    </row>
    <row r="5596" spans="1:5">
      <c r="A5596">
        <v>2480003</v>
      </c>
      <c r="B5596" t="s">
        <v>5</v>
      </c>
      <c r="C5596" t="s">
        <v>1478</v>
      </c>
      <c r="D5596" t="s">
        <v>1503</v>
      </c>
      <c r="E5596" t="str">
        <f t="shared" si="87"/>
        <v>神奈川県鎌倉市浄明寺</v>
      </c>
    </row>
    <row r="5597" spans="1:5">
      <c r="A5597">
        <v>2480004</v>
      </c>
      <c r="B5597" t="s">
        <v>5</v>
      </c>
      <c r="C5597" t="s">
        <v>1478</v>
      </c>
      <c r="D5597" t="s">
        <v>1516</v>
      </c>
      <c r="E5597" t="str">
        <f t="shared" si="87"/>
        <v>神奈川県鎌倉市西御門</v>
      </c>
    </row>
    <row r="5598" spans="1:5">
      <c r="A5598">
        <v>2480005</v>
      </c>
      <c r="B5598" t="s">
        <v>5</v>
      </c>
      <c r="C5598" t="s">
        <v>1478</v>
      </c>
      <c r="D5598" t="s">
        <v>1522</v>
      </c>
      <c r="E5598" t="str">
        <f t="shared" si="87"/>
        <v>神奈川県鎌倉市雪ノ下</v>
      </c>
    </row>
    <row r="5599" spans="1:5">
      <c r="A5599">
        <v>2480006</v>
      </c>
      <c r="B5599" t="s">
        <v>5</v>
      </c>
      <c r="C5599" t="s">
        <v>1478</v>
      </c>
      <c r="D5599" t="s">
        <v>1495</v>
      </c>
      <c r="E5599" t="str">
        <f t="shared" si="87"/>
        <v>神奈川県鎌倉市小町</v>
      </c>
    </row>
    <row r="5600" spans="1:5">
      <c r="A5600">
        <v>2480007</v>
      </c>
      <c r="B5600" t="s">
        <v>5</v>
      </c>
      <c r="C5600" t="s">
        <v>1478</v>
      </c>
      <c r="D5600" t="s">
        <v>1486</v>
      </c>
      <c r="E5600" t="str">
        <f t="shared" si="87"/>
        <v>神奈川県鎌倉市大町</v>
      </c>
    </row>
    <row r="5601" spans="1:5">
      <c r="A5601">
        <v>2480011</v>
      </c>
      <c r="B5601" t="s">
        <v>5</v>
      </c>
      <c r="C5601" t="s">
        <v>1478</v>
      </c>
      <c r="D5601" t="s">
        <v>1484</v>
      </c>
      <c r="E5601" t="str">
        <f t="shared" si="87"/>
        <v>神奈川県鎌倉市扇ガ谷</v>
      </c>
    </row>
    <row r="5602" spans="1:5">
      <c r="A5602">
        <v>2480012</v>
      </c>
      <c r="B5602" t="s">
        <v>5</v>
      </c>
      <c r="C5602" t="s">
        <v>1478</v>
      </c>
      <c r="D5602" t="s">
        <v>1488</v>
      </c>
      <c r="E5602" t="str">
        <f t="shared" si="87"/>
        <v>神奈川県鎌倉市御成町</v>
      </c>
    </row>
    <row r="5603" spans="1:5">
      <c r="A5603">
        <v>2480013</v>
      </c>
      <c r="B5603" t="s">
        <v>5</v>
      </c>
      <c r="C5603" t="s">
        <v>1478</v>
      </c>
      <c r="D5603" t="s">
        <v>1496</v>
      </c>
      <c r="E5603" t="str">
        <f t="shared" si="87"/>
        <v>神奈川県鎌倉市材木座</v>
      </c>
    </row>
    <row r="5604" spans="1:5">
      <c r="A5604">
        <v>2480014</v>
      </c>
      <c r="B5604" t="s">
        <v>5</v>
      </c>
      <c r="C5604" t="s">
        <v>1478</v>
      </c>
      <c r="D5604" t="s">
        <v>1521</v>
      </c>
      <c r="E5604" t="str">
        <f t="shared" si="87"/>
        <v>神奈川県鎌倉市由比ガ浜</v>
      </c>
    </row>
    <row r="5605" spans="1:5">
      <c r="A5605">
        <v>2480015</v>
      </c>
      <c r="B5605" t="s">
        <v>5</v>
      </c>
      <c r="C5605" t="s">
        <v>1478</v>
      </c>
      <c r="D5605" t="s">
        <v>1498</v>
      </c>
      <c r="E5605" t="str">
        <f t="shared" si="87"/>
        <v>神奈川県鎌倉市笹目町</v>
      </c>
    </row>
    <row r="5606" spans="1:5">
      <c r="A5606">
        <v>2480016</v>
      </c>
      <c r="B5606" t="s">
        <v>5</v>
      </c>
      <c r="C5606" t="s">
        <v>1478</v>
      </c>
      <c r="D5606" t="s">
        <v>1517</v>
      </c>
      <c r="E5606" t="str">
        <f t="shared" si="87"/>
        <v>神奈川県鎌倉市長谷</v>
      </c>
    </row>
    <row r="5607" spans="1:5">
      <c r="A5607">
        <v>2480017</v>
      </c>
      <c r="B5607" t="s">
        <v>5</v>
      </c>
      <c r="C5607" t="s">
        <v>1478</v>
      </c>
      <c r="D5607" t="s">
        <v>1499</v>
      </c>
      <c r="E5607" t="str">
        <f t="shared" si="87"/>
        <v>神奈川県鎌倉市佐助</v>
      </c>
    </row>
    <row r="5608" spans="1:5">
      <c r="A5608">
        <v>2480021</v>
      </c>
      <c r="B5608" t="s">
        <v>5</v>
      </c>
      <c r="C5608" t="s">
        <v>1478</v>
      </c>
      <c r="D5608" t="s">
        <v>1497</v>
      </c>
      <c r="E5608" t="str">
        <f t="shared" si="87"/>
        <v>神奈川県鎌倉市坂ノ下</v>
      </c>
    </row>
    <row r="5609" spans="1:5">
      <c r="A5609">
        <v>2480022</v>
      </c>
      <c r="B5609" t="s">
        <v>5</v>
      </c>
      <c r="C5609" t="s">
        <v>1478</v>
      </c>
      <c r="D5609" t="s">
        <v>1513</v>
      </c>
      <c r="E5609" t="str">
        <f t="shared" si="87"/>
        <v>神奈川県鎌倉市常盤</v>
      </c>
    </row>
    <row r="5610" spans="1:5">
      <c r="A5610">
        <v>2480023</v>
      </c>
      <c r="B5610" t="s">
        <v>5</v>
      </c>
      <c r="C5610" t="s">
        <v>1478</v>
      </c>
      <c r="D5610" t="s">
        <v>1492</v>
      </c>
      <c r="E5610" t="str">
        <f t="shared" si="87"/>
        <v>神奈川県鎌倉市極楽寺</v>
      </c>
    </row>
    <row r="5611" spans="1:5">
      <c r="A5611">
        <v>2480024</v>
      </c>
      <c r="B5611" t="s">
        <v>5</v>
      </c>
      <c r="C5611" t="s">
        <v>1478</v>
      </c>
      <c r="D5611" t="s">
        <v>1479</v>
      </c>
      <c r="E5611" t="str">
        <f t="shared" si="87"/>
        <v>神奈川県鎌倉市稲村ガ崎</v>
      </c>
    </row>
    <row r="5612" spans="1:5">
      <c r="A5612">
        <v>2480025</v>
      </c>
      <c r="B5612" t="s">
        <v>5</v>
      </c>
      <c r="C5612" t="s">
        <v>1478</v>
      </c>
      <c r="D5612" t="s">
        <v>1501</v>
      </c>
      <c r="E5612" t="str">
        <f t="shared" si="87"/>
        <v>神奈川県鎌倉市七里ガ浜東</v>
      </c>
    </row>
    <row r="5613" spans="1:5">
      <c r="A5613">
        <v>2480026</v>
      </c>
      <c r="B5613" t="s">
        <v>5</v>
      </c>
      <c r="C5613" t="s">
        <v>1478</v>
      </c>
      <c r="D5613" t="s">
        <v>1500</v>
      </c>
      <c r="E5613" t="str">
        <f t="shared" si="87"/>
        <v>神奈川県鎌倉市七里ガ浜</v>
      </c>
    </row>
    <row r="5614" spans="1:5">
      <c r="A5614">
        <v>2480027</v>
      </c>
      <c r="B5614" t="s">
        <v>5</v>
      </c>
      <c r="C5614" t="s">
        <v>1478</v>
      </c>
      <c r="D5614" t="s">
        <v>1518</v>
      </c>
      <c r="E5614" t="str">
        <f t="shared" si="87"/>
        <v>神奈川県鎌倉市笛田</v>
      </c>
    </row>
    <row r="5615" spans="1:5">
      <c r="A5615">
        <v>2480031</v>
      </c>
      <c r="B5615" t="s">
        <v>5</v>
      </c>
      <c r="C5615" t="s">
        <v>1478</v>
      </c>
      <c r="D5615" t="s">
        <v>1490</v>
      </c>
      <c r="E5615" t="str">
        <f t="shared" si="87"/>
        <v>神奈川県鎌倉市鎌倉山</v>
      </c>
    </row>
    <row r="5616" spans="1:5">
      <c r="A5616">
        <v>2480032</v>
      </c>
      <c r="B5616" t="s">
        <v>5</v>
      </c>
      <c r="C5616" t="s">
        <v>1478</v>
      </c>
      <c r="D5616" t="s">
        <v>1509</v>
      </c>
      <c r="E5616" t="str">
        <f t="shared" si="87"/>
        <v>神奈川県鎌倉市津</v>
      </c>
    </row>
    <row r="5617" spans="1:5">
      <c r="A5617">
        <v>2480033</v>
      </c>
      <c r="B5617" t="s">
        <v>5</v>
      </c>
      <c r="C5617" t="s">
        <v>1478</v>
      </c>
      <c r="D5617" t="s">
        <v>1493</v>
      </c>
      <c r="E5617" t="str">
        <f t="shared" si="87"/>
        <v>神奈川県鎌倉市腰越</v>
      </c>
    </row>
    <row r="5618" spans="1:5">
      <c r="A5618">
        <v>2480034</v>
      </c>
      <c r="B5618" t="s">
        <v>5</v>
      </c>
      <c r="C5618" t="s">
        <v>1478</v>
      </c>
      <c r="D5618" t="s">
        <v>1510</v>
      </c>
      <c r="E5618" t="str">
        <f t="shared" si="87"/>
        <v>神奈川県鎌倉市津西</v>
      </c>
    </row>
    <row r="5619" spans="1:5">
      <c r="A5619">
        <v>2480035</v>
      </c>
      <c r="B5619" t="s">
        <v>5</v>
      </c>
      <c r="C5619" t="s">
        <v>1478</v>
      </c>
      <c r="D5619" t="s">
        <v>1515</v>
      </c>
      <c r="E5619" t="str">
        <f t="shared" si="87"/>
        <v>神奈川県鎌倉市西鎌倉</v>
      </c>
    </row>
    <row r="5620" spans="1:5">
      <c r="A5620">
        <v>2480036</v>
      </c>
      <c r="B5620" t="s">
        <v>5</v>
      </c>
      <c r="C5620" t="s">
        <v>1478</v>
      </c>
      <c r="D5620" t="s">
        <v>1511</v>
      </c>
      <c r="E5620" t="str">
        <f t="shared" si="87"/>
        <v>神奈川県鎌倉市手広</v>
      </c>
    </row>
    <row r="5621" spans="1:5">
      <c r="A5621">
        <v>2490000</v>
      </c>
      <c r="B5621" t="s">
        <v>5</v>
      </c>
      <c r="C5621" t="s">
        <v>1711</v>
      </c>
      <c r="D5621" t="s">
        <v>7</v>
      </c>
      <c r="E5621" t="str">
        <f t="shared" si="87"/>
        <v>神奈川県逗子市</v>
      </c>
    </row>
    <row r="5622" spans="1:5">
      <c r="A5622">
        <v>2490001</v>
      </c>
      <c r="B5622" t="s">
        <v>5</v>
      </c>
      <c r="C5622" t="s">
        <v>1711</v>
      </c>
      <c r="D5622" t="s">
        <v>1718</v>
      </c>
      <c r="E5622" t="str">
        <f t="shared" si="87"/>
        <v>神奈川県逗子市久木</v>
      </c>
    </row>
    <row r="5623" spans="1:5">
      <c r="A5623">
        <v>2490002</v>
      </c>
      <c r="B5623" t="s">
        <v>5</v>
      </c>
      <c r="C5623" t="s">
        <v>1711</v>
      </c>
      <c r="D5623" t="s">
        <v>1719</v>
      </c>
      <c r="E5623" t="str">
        <f t="shared" si="87"/>
        <v>神奈川県逗子市山の根</v>
      </c>
    </row>
    <row r="5624" spans="1:5">
      <c r="A5624">
        <v>2490003</v>
      </c>
      <c r="B5624" t="s">
        <v>5</v>
      </c>
      <c r="C5624" t="s">
        <v>1711</v>
      </c>
      <c r="D5624" t="s">
        <v>1712</v>
      </c>
      <c r="E5624" t="str">
        <f t="shared" si="87"/>
        <v>神奈川県逗子市池子</v>
      </c>
    </row>
    <row r="5625" spans="1:5">
      <c r="A5625">
        <v>2490004</v>
      </c>
      <c r="B5625" t="s">
        <v>5</v>
      </c>
      <c r="C5625" t="s">
        <v>1711</v>
      </c>
      <c r="D5625" t="s">
        <v>1717</v>
      </c>
      <c r="E5625" t="str">
        <f t="shared" si="87"/>
        <v>神奈川県逗子市沼間</v>
      </c>
    </row>
    <row r="5626" spans="1:5">
      <c r="A5626">
        <v>2490005</v>
      </c>
      <c r="B5626" t="s">
        <v>5</v>
      </c>
      <c r="C5626" t="s">
        <v>1711</v>
      </c>
      <c r="D5626" t="s">
        <v>1714</v>
      </c>
      <c r="E5626" t="str">
        <f t="shared" si="87"/>
        <v>神奈川県逗子市桜山</v>
      </c>
    </row>
    <row r="5627" spans="1:5">
      <c r="A5627">
        <v>2490006</v>
      </c>
      <c r="B5627" t="s">
        <v>5</v>
      </c>
      <c r="C5627" t="s">
        <v>1711</v>
      </c>
      <c r="D5627" t="s">
        <v>1716</v>
      </c>
      <c r="E5627" t="str">
        <f t="shared" si="87"/>
        <v>神奈川県逗子市逗子</v>
      </c>
    </row>
    <row r="5628" spans="1:5">
      <c r="A5628">
        <v>2490007</v>
      </c>
      <c r="B5628" t="s">
        <v>5</v>
      </c>
      <c r="C5628" t="s">
        <v>1711</v>
      </c>
      <c r="D5628" t="s">
        <v>1715</v>
      </c>
      <c r="E5628" t="str">
        <f t="shared" si="87"/>
        <v>神奈川県逗子市新宿</v>
      </c>
    </row>
    <row r="5629" spans="1:5">
      <c r="A5629">
        <v>2490008</v>
      </c>
      <c r="B5629" t="s">
        <v>5</v>
      </c>
      <c r="C5629" t="s">
        <v>1711</v>
      </c>
      <c r="D5629" t="s">
        <v>1713</v>
      </c>
      <c r="E5629" t="str">
        <f t="shared" si="87"/>
        <v>神奈川県逗子市小坪</v>
      </c>
    </row>
    <row r="5630" spans="1:5">
      <c r="A5630">
        <v>2500000</v>
      </c>
      <c r="B5630" t="s">
        <v>5</v>
      </c>
      <c r="C5630" t="s">
        <v>1592</v>
      </c>
      <c r="D5630" t="s">
        <v>7</v>
      </c>
      <c r="E5630" t="str">
        <f t="shared" si="87"/>
        <v>神奈川県小田原市</v>
      </c>
    </row>
    <row r="5631" spans="1:5">
      <c r="A5631">
        <v>2500001</v>
      </c>
      <c r="B5631" t="s">
        <v>5</v>
      </c>
      <c r="C5631" t="s">
        <v>1592</v>
      </c>
      <c r="D5631" t="s">
        <v>337</v>
      </c>
      <c r="E5631" t="str">
        <f t="shared" si="87"/>
        <v>神奈川県小田原市扇町</v>
      </c>
    </row>
    <row r="5632" spans="1:5">
      <c r="A5632">
        <v>2500002</v>
      </c>
      <c r="B5632" t="s">
        <v>5</v>
      </c>
      <c r="C5632" t="s">
        <v>1592</v>
      </c>
      <c r="D5632" t="s">
        <v>349</v>
      </c>
      <c r="E5632" t="str">
        <f t="shared" si="87"/>
        <v>神奈川県小田原市寿町</v>
      </c>
    </row>
    <row r="5633" spans="1:5">
      <c r="A5633">
        <v>2500003</v>
      </c>
      <c r="B5633" t="s">
        <v>5</v>
      </c>
      <c r="C5633" t="s">
        <v>1592</v>
      </c>
      <c r="D5633" t="s">
        <v>557</v>
      </c>
      <c r="E5633" t="str">
        <f t="shared" ref="E5633:E5696" si="88">IF(D5633="以下に掲載がない場合",B5633&amp;C5633,B5633&amp;C5633&amp;D5633)</f>
        <v>神奈川県小田原市東町</v>
      </c>
    </row>
    <row r="5634" spans="1:5">
      <c r="A5634">
        <v>2500004</v>
      </c>
      <c r="B5634" t="s">
        <v>5</v>
      </c>
      <c r="C5634" t="s">
        <v>1592</v>
      </c>
      <c r="D5634" t="s">
        <v>47</v>
      </c>
      <c r="E5634" t="str">
        <f t="shared" si="88"/>
        <v>神奈川県小田原市浜町</v>
      </c>
    </row>
    <row r="5635" spans="1:5">
      <c r="A5635">
        <v>2500005</v>
      </c>
      <c r="B5635" t="s">
        <v>5</v>
      </c>
      <c r="C5635" t="s">
        <v>1592</v>
      </c>
      <c r="D5635" t="s">
        <v>1639</v>
      </c>
      <c r="E5635" t="str">
        <f t="shared" si="88"/>
        <v>神奈川県小田原市中町</v>
      </c>
    </row>
    <row r="5636" spans="1:5">
      <c r="A5636">
        <v>2500011</v>
      </c>
      <c r="B5636" t="s">
        <v>5</v>
      </c>
      <c r="C5636" t="s">
        <v>1592</v>
      </c>
      <c r="D5636" t="s">
        <v>86</v>
      </c>
      <c r="E5636" t="str">
        <f t="shared" si="88"/>
        <v>神奈川県小田原市栄町</v>
      </c>
    </row>
    <row r="5637" spans="1:5">
      <c r="A5637">
        <v>2500012</v>
      </c>
      <c r="B5637" t="s">
        <v>5</v>
      </c>
      <c r="C5637" t="s">
        <v>1592</v>
      </c>
      <c r="D5637" t="s">
        <v>393</v>
      </c>
      <c r="E5637" t="str">
        <f t="shared" si="88"/>
        <v>神奈川県小田原市本町</v>
      </c>
    </row>
    <row r="5638" spans="1:5">
      <c r="A5638">
        <v>2500013</v>
      </c>
      <c r="B5638" t="s">
        <v>5</v>
      </c>
      <c r="C5638" t="s">
        <v>1592</v>
      </c>
      <c r="D5638" t="s">
        <v>989</v>
      </c>
      <c r="E5638" t="str">
        <f t="shared" si="88"/>
        <v>神奈川県小田原市南町</v>
      </c>
    </row>
    <row r="5639" spans="1:5">
      <c r="A5639">
        <v>2500014</v>
      </c>
      <c r="B5639" t="s">
        <v>5</v>
      </c>
      <c r="C5639" t="s">
        <v>1592</v>
      </c>
      <c r="D5639" t="s">
        <v>1625</v>
      </c>
      <c r="E5639" t="str">
        <f t="shared" si="88"/>
        <v>神奈川県小田原市城内</v>
      </c>
    </row>
    <row r="5640" spans="1:5">
      <c r="A5640">
        <v>2500021</v>
      </c>
      <c r="B5640" t="s">
        <v>5</v>
      </c>
      <c r="C5640" t="s">
        <v>1592</v>
      </c>
      <c r="D5640" t="s">
        <v>1649</v>
      </c>
      <c r="E5640" t="str">
        <f t="shared" si="88"/>
        <v>神奈川県小田原市早川</v>
      </c>
    </row>
    <row r="5641" spans="1:5">
      <c r="A5641">
        <v>2500022</v>
      </c>
      <c r="B5641" t="s">
        <v>5</v>
      </c>
      <c r="C5641" t="s">
        <v>1592</v>
      </c>
      <c r="D5641" t="s">
        <v>1599</v>
      </c>
      <c r="E5641" t="str">
        <f t="shared" si="88"/>
        <v>神奈川県小田原市石橋</v>
      </c>
    </row>
    <row r="5642" spans="1:5">
      <c r="A5642">
        <v>2500023</v>
      </c>
      <c r="B5642" t="s">
        <v>5</v>
      </c>
      <c r="C5642" t="s">
        <v>1592</v>
      </c>
      <c r="D5642" t="s">
        <v>1617</v>
      </c>
      <c r="E5642" t="str">
        <f t="shared" si="88"/>
        <v>神奈川県小田原市米神</v>
      </c>
    </row>
    <row r="5643" spans="1:5">
      <c r="A5643">
        <v>2500024</v>
      </c>
      <c r="B5643" t="s">
        <v>5</v>
      </c>
      <c r="C5643" t="s">
        <v>1592</v>
      </c>
      <c r="D5643" t="s">
        <v>1646</v>
      </c>
      <c r="E5643" t="str">
        <f t="shared" si="88"/>
        <v>神奈川県小田原市根府川</v>
      </c>
    </row>
    <row r="5644" spans="1:5">
      <c r="A5644">
        <v>2500025</v>
      </c>
      <c r="B5644" t="s">
        <v>5</v>
      </c>
      <c r="C5644" t="s">
        <v>1592</v>
      </c>
      <c r="D5644" t="s">
        <v>1602</v>
      </c>
      <c r="E5644" t="str">
        <f t="shared" si="88"/>
        <v>神奈川県小田原市江之浦</v>
      </c>
    </row>
    <row r="5645" spans="1:5">
      <c r="A5645">
        <v>2500031</v>
      </c>
      <c r="B5645" t="s">
        <v>5</v>
      </c>
      <c r="C5645" t="s">
        <v>1592</v>
      </c>
      <c r="D5645" t="s">
        <v>1601</v>
      </c>
      <c r="E5645" t="str">
        <f t="shared" si="88"/>
        <v>神奈川県小田原市入生田</v>
      </c>
    </row>
    <row r="5646" spans="1:5">
      <c r="A5646">
        <v>2500032</v>
      </c>
      <c r="B5646" t="s">
        <v>5</v>
      </c>
      <c r="C5646" t="s">
        <v>1592</v>
      </c>
      <c r="D5646" t="s">
        <v>1607</v>
      </c>
      <c r="E5646" t="str">
        <f t="shared" si="88"/>
        <v>神奈川県小田原市風祭</v>
      </c>
    </row>
    <row r="5647" spans="1:5">
      <c r="A5647">
        <v>2500033</v>
      </c>
      <c r="B5647" t="s">
        <v>5</v>
      </c>
      <c r="C5647" t="s">
        <v>1592</v>
      </c>
      <c r="D5647" t="s">
        <v>1656</v>
      </c>
      <c r="E5647" t="str">
        <f t="shared" si="88"/>
        <v>神奈川県小田原市水之尾</v>
      </c>
    </row>
    <row r="5648" spans="1:5">
      <c r="A5648">
        <v>2500034</v>
      </c>
      <c r="B5648" t="s">
        <v>5</v>
      </c>
      <c r="C5648" t="s">
        <v>1592</v>
      </c>
      <c r="D5648" t="s">
        <v>1600</v>
      </c>
      <c r="E5648" t="str">
        <f t="shared" si="88"/>
        <v>神奈川県小田原市板橋</v>
      </c>
    </row>
    <row r="5649" spans="1:5">
      <c r="A5649">
        <v>2500035</v>
      </c>
      <c r="B5649" t="s">
        <v>5</v>
      </c>
      <c r="C5649" t="s">
        <v>1592</v>
      </c>
      <c r="D5649" t="s">
        <v>1658</v>
      </c>
      <c r="E5649" t="str">
        <f t="shared" si="88"/>
        <v>神奈川県小田原市南板橋</v>
      </c>
    </row>
    <row r="5650" spans="1:5">
      <c r="A5650">
        <v>2500041</v>
      </c>
      <c r="B5650" t="s">
        <v>5</v>
      </c>
      <c r="C5650" t="s">
        <v>1592</v>
      </c>
      <c r="D5650" t="s">
        <v>1292</v>
      </c>
      <c r="E5650" t="str">
        <f t="shared" si="88"/>
        <v>神奈川県小田原市池上</v>
      </c>
    </row>
    <row r="5651" spans="1:5">
      <c r="A5651">
        <v>2500042</v>
      </c>
      <c r="B5651" t="s">
        <v>5</v>
      </c>
      <c r="C5651" t="s">
        <v>1592</v>
      </c>
      <c r="D5651" t="s">
        <v>1603</v>
      </c>
      <c r="E5651" t="str">
        <f t="shared" si="88"/>
        <v>神奈川県小田原市荻窪</v>
      </c>
    </row>
    <row r="5652" spans="1:5">
      <c r="A5652">
        <v>2500043</v>
      </c>
      <c r="B5652" t="s">
        <v>5</v>
      </c>
      <c r="C5652" t="s">
        <v>1592</v>
      </c>
      <c r="D5652" t="s">
        <v>1660</v>
      </c>
      <c r="E5652" t="str">
        <f t="shared" si="88"/>
        <v>神奈川県小田原市谷津</v>
      </c>
    </row>
    <row r="5653" spans="1:5">
      <c r="A5653">
        <v>2500044</v>
      </c>
      <c r="B5653" t="s">
        <v>5</v>
      </c>
      <c r="C5653" t="s">
        <v>1592</v>
      </c>
      <c r="D5653" t="s">
        <v>1657</v>
      </c>
      <c r="E5653" t="str">
        <f t="shared" si="88"/>
        <v>神奈川県小田原市緑</v>
      </c>
    </row>
    <row r="5654" spans="1:5">
      <c r="A5654">
        <v>2500045</v>
      </c>
      <c r="B5654" t="s">
        <v>5</v>
      </c>
      <c r="C5654" t="s">
        <v>1592</v>
      </c>
      <c r="D5654" t="s">
        <v>1192</v>
      </c>
      <c r="E5654" t="str">
        <f t="shared" si="88"/>
        <v>神奈川県小田原市城山</v>
      </c>
    </row>
    <row r="5655" spans="1:5">
      <c r="A5655">
        <v>2500046</v>
      </c>
      <c r="B5655" t="s">
        <v>5</v>
      </c>
      <c r="C5655" t="s">
        <v>1592</v>
      </c>
      <c r="D5655" t="s">
        <v>1624</v>
      </c>
      <c r="E5655" t="str">
        <f t="shared" si="88"/>
        <v>神奈川県小田原市十字</v>
      </c>
    </row>
    <row r="5656" spans="1:5">
      <c r="A5656">
        <v>2500051</v>
      </c>
      <c r="B5656" t="s">
        <v>5</v>
      </c>
      <c r="C5656" t="s">
        <v>1592</v>
      </c>
      <c r="D5656" t="s">
        <v>1613</v>
      </c>
      <c r="E5656" t="str">
        <f t="shared" si="88"/>
        <v>神奈川県小田原市北ノ窪</v>
      </c>
    </row>
    <row r="5657" spans="1:5">
      <c r="A5657">
        <v>2500052</v>
      </c>
      <c r="B5657" t="s">
        <v>5</v>
      </c>
      <c r="C5657" t="s">
        <v>1592</v>
      </c>
      <c r="D5657" t="s">
        <v>1652</v>
      </c>
      <c r="E5657" t="str">
        <f t="shared" si="88"/>
        <v>神奈川県小田原市府川</v>
      </c>
    </row>
    <row r="5658" spans="1:5">
      <c r="A5658">
        <v>2500053</v>
      </c>
      <c r="B5658" t="s">
        <v>5</v>
      </c>
      <c r="C5658" t="s">
        <v>1592</v>
      </c>
      <c r="D5658" t="s">
        <v>1593</v>
      </c>
      <c r="E5658" t="str">
        <f t="shared" si="88"/>
        <v>神奈川県小田原市穴部</v>
      </c>
    </row>
    <row r="5659" spans="1:5">
      <c r="A5659">
        <v>2500054</v>
      </c>
      <c r="B5659" t="s">
        <v>5</v>
      </c>
      <c r="C5659" t="s">
        <v>1592</v>
      </c>
      <c r="D5659" t="s">
        <v>1634</v>
      </c>
      <c r="E5659" t="str">
        <f t="shared" si="88"/>
        <v>神奈川県小田原市多古</v>
      </c>
    </row>
    <row r="5660" spans="1:5">
      <c r="A5660">
        <v>2500055</v>
      </c>
      <c r="B5660" t="s">
        <v>5</v>
      </c>
      <c r="C5660" t="s">
        <v>1592</v>
      </c>
      <c r="D5660" t="s">
        <v>1614</v>
      </c>
      <c r="E5660" t="str">
        <f t="shared" si="88"/>
        <v>神奈川県小田原市久野</v>
      </c>
    </row>
    <row r="5661" spans="1:5">
      <c r="A5661">
        <v>2500056</v>
      </c>
      <c r="B5661" t="s">
        <v>5</v>
      </c>
      <c r="C5661" t="s">
        <v>1592</v>
      </c>
      <c r="D5661" t="s">
        <v>1598</v>
      </c>
      <c r="E5661" t="str">
        <f t="shared" si="88"/>
        <v>神奈川県小田原市井細田</v>
      </c>
    </row>
    <row r="5662" spans="1:5">
      <c r="A5662">
        <v>2500100</v>
      </c>
      <c r="B5662" t="s">
        <v>5</v>
      </c>
      <c r="C5662" t="s">
        <v>1954</v>
      </c>
      <c r="D5662" t="s">
        <v>7</v>
      </c>
      <c r="E5662" t="str">
        <f t="shared" si="88"/>
        <v>神奈川県南足柄市</v>
      </c>
    </row>
    <row r="5663" spans="1:5">
      <c r="A5663">
        <v>2500101</v>
      </c>
      <c r="B5663" t="s">
        <v>5</v>
      </c>
      <c r="C5663" t="s">
        <v>1954</v>
      </c>
      <c r="D5663" t="s">
        <v>1976</v>
      </c>
      <c r="E5663" t="str">
        <f t="shared" si="88"/>
        <v>神奈川県南足柄市班目</v>
      </c>
    </row>
    <row r="5664" spans="1:5">
      <c r="A5664">
        <v>2500102</v>
      </c>
      <c r="B5664" t="s">
        <v>5</v>
      </c>
      <c r="C5664" t="s">
        <v>1954</v>
      </c>
      <c r="D5664" t="s">
        <v>1967</v>
      </c>
      <c r="E5664" t="str">
        <f t="shared" si="88"/>
        <v>神奈川県南足柄市千津島</v>
      </c>
    </row>
    <row r="5665" spans="1:5">
      <c r="A5665">
        <v>2500103</v>
      </c>
      <c r="B5665" t="s">
        <v>5</v>
      </c>
      <c r="C5665" t="s">
        <v>1954</v>
      </c>
      <c r="D5665" t="s">
        <v>1977</v>
      </c>
      <c r="E5665" t="str">
        <f t="shared" si="88"/>
        <v>神奈川県南足柄市壗下</v>
      </c>
    </row>
    <row r="5666" spans="1:5">
      <c r="A5666">
        <v>2500104</v>
      </c>
      <c r="B5666" t="s">
        <v>5</v>
      </c>
      <c r="C5666" t="s">
        <v>1954</v>
      </c>
      <c r="D5666" t="s">
        <v>1979</v>
      </c>
      <c r="E5666" t="str">
        <f t="shared" si="88"/>
        <v>神奈川県南足柄市向田</v>
      </c>
    </row>
    <row r="5667" spans="1:5">
      <c r="A5667">
        <v>2500105</v>
      </c>
      <c r="B5667" t="s">
        <v>5</v>
      </c>
      <c r="C5667" t="s">
        <v>1954</v>
      </c>
      <c r="D5667" t="s">
        <v>1966</v>
      </c>
      <c r="E5667" t="str">
        <f t="shared" si="88"/>
        <v>神奈川県南足柄市関本</v>
      </c>
    </row>
    <row r="5668" spans="1:5">
      <c r="A5668">
        <v>2500106</v>
      </c>
      <c r="B5668" t="s">
        <v>5</v>
      </c>
      <c r="C5668" t="s">
        <v>1954</v>
      </c>
      <c r="D5668" t="s">
        <v>1972</v>
      </c>
      <c r="E5668" t="str">
        <f t="shared" si="88"/>
        <v>神奈川県南足柄市怒田</v>
      </c>
    </row>
    <row r="5669" spans="1:5">
      <c r="A5669">
        <v>2500107</v>
      </c>
      <c r="B5669" t="s">
        <v>5</v>
      </c>
      <c r="C5669" t="s">
        <v>1954</v>
      </c>
      <c r="D5669" t="s">
        <v>1963</v>
      </c>
      <c r="E5669" t="str">
        <f t="shared" si="88"/>
        <v>神奈川県南足柄市小市</v>
      </c>
    </row>
    <row r="5670" spans="1:5">
      <c r="A5670">
        <v>2500111</v>
      </c>
      <c r="B5670" t="s">
        <v>5</v>
      </c>
      <c r="C5670" t="s">
        <v>1954</v>
      </c>
      <c r="D5670" t="s">
        <v>1969</v>
      </c>
      <c r="E5670" t="str">
        <f t="shared" si="88"/>
        <v>神奈川県南足柄市竹松</v>
      </c>
    </row>
    <row r="5671" spans="1:5">
      <c r="A5671">
        <v>2500112</v>
      </c>
      <c r="B5671" t="s">
        <v>5</v>
      </c>
      <c r="C5671" t="s">
        <v>1954</v>
      </c>
      <c r="D5671" t="s">
        <v>1981</v>
      </c>
      <c r="E5671" t="str">
        <f t="shared" si="88"/>
        <v>神奈川県南足柄市和田河原</v>
      </c>
    </row>
    <row r="5672" spans="1:5">
      <c r="A5672">
        <v>2500113</v>
      </c>
      <c r="B5672" t="s">
        <v>5</v>
      </c>
      <c r="C5672" t="s">
        <v>1954</v>
      </c>
      <c r="D5672" t="s">
        <v>1958</v>
      </c>
      <c r="E5672" t="str">
        <f t="shared" si="88"/>
        <v>神奈川県南足柄市岩原</v>
      </c>
    </row>
    <row r="5673" spans="1:5">
      <c r="A5673">
        <v>2500114</v>
      </c>
      <c r="B5673" t="s">
        <v>5</v>
      </c>
      <c r="C5673" t="s">
        <v>1954</v>
      </c>
      <c r="D5673" t="s">
        <v>1962</v>
      </c>
      <c r="E5673" t="str">
        <f t="shared" si="88"/>
        <v>神奈川県南足柄市北窪</v>
      </c>
    </row>
    <row r="5674" spans="1:5">
      <c r="A5674">
        <v>2500115</v>
      </c>
      <c r="B5674" t="s">
        <v>5</v>
      </c>
      <c r="C5674" t="s">
        <v>1954</v>
      </c>
      <c r="D5674" t="s">
        <v>1973</v>
      </c>
      <c r="E5674" t="str">
        <f t="shared" si="88"/>
        <v>神奈川県南足柄市沼田</v>
      </c>
    </row>
    <row r="5675" spans="1:5">
      <c r="A5675">
        <v>2500116</v>
      </c>
      <c r="B5675" t="s">
        <v>5</v>
      </c>
      <c r="C5675" t="s">
        <v>1954</v>
      </c>
      <c r="D5675" t="s">
        <v>1978</v>
      </c>
      <c r="E5675" t="str">
        <f t="shared" si="88"/>
        <v>神奈川県南足柄市三竹</v>
      </c>
    </row>
    <row r="5676" spans="1:5">
      <c r="A5676">
        <v>2500117</v>
      </c>
      <c r="B5676" t="s">
        <v>5</v>
      </c>
      <c r="C5676" t="s">
        <v>1954</v>
      </c>
      <c r="D5676" t="s">
        <v>1970</v>
      </c>
      <c r="E5676" t="str">
        <f t="shared" si="88"/>
        <v>神奈川県南足柄市塚原</v>
      </c>
    </row>
    <row r="5677" spans="1:5">
      <c r="A5677">
        <v>2500121</v>
      </c>
      <c r="B5677" t="s">
        <v>5</v>
      </c>
      <c r="C5677" t="s">
        <v>1954</v>
      </c>
      <c r="D5677" t="s">
        <v>1974</v>
      </c>
      <c r="E5677" t="str">
        <f t="shared" si="88"/>
        <v>神奈川県南足柄市広町</v>
      </c>
    </row>
    <row r="5678" spans="1:5">
      <c r="A5678">
        <v>2500122</v>
      </c>
      <c r="B5678" t="s">
        <v>5</v>
      </c>
      <c r="C5678" t="s">
        <v>1954</v>
      </c>
      <c r="D5678" t="s">
        <v>1956</v>
      </c>
      <c r="E5678" t="str">
        <f t="shared" si="88"/>
        <v>神奈川県南足柄市飯沢</v>
      </c>
    </row>
    <row r="5679" spans="1:5">
      <c r="A5679">
        <v>2500123</v>
      </c>
      <c r="B5679" t="s">
        <v>5</v>
      </c>
      <c r="C5679" t="s">
        <v>1954</v>
      </c>
      <c r="D5679" t="s">
        <v>1971</v>
      </c>
      <c r="E5679" t="str">
        <f t="shared" si="88"/>
        <v>神奈川県南足柄市中沼</v>
      </c>
    </row>
    <row r="5680" spans="1:5">
      <c r="A5680">
        <v>2500124</v>
      </c>
      <c r="B5680" t="s">
        <v>5</v>
      </c>
      <c r="C5680" t="s">
        <v>1954</v>
      </c>
      <c r="D5680" t="s">
        <v>1957</v>
      </c>
      <c r="E5680" t="str">
        <f t="shared" si="88"/>
        <v>神奈川県南足柄市生駒</v>
      </c>
    </row>
    <row r="5681" spans="1:5">
      <c r="A5681">
        <v>2500125</v>
      </c>
      <c r="B5681" t="s">
        <v>5</v>
      </c>
      <c r="C5681" t="s">
        <v>1954</v>
      </c>
      <c r="D5681" t="s">
        <v>1965</v>
      </c>
      <c r="E5681" t="str">
        <f t="shared" si="88"/>
        <v>神奈川県南足柄市駒形新宿</v>
      </c>
    </row>
    <row r="5682" spans="1:5">
      <c r="A5682">
        <v>2500126</v>
      </c>
      <c r="B5682" t="s">
        <v>5</v>
      </c>
      <c r="C5682" t="s">
        <v>1954</v>
      </c>
      <c r="D5682" t="s">
        <v>1960</v>
      </c>
      <c r="E5682" t="str">
        <f t="shared" si="88"/>
        <v>神奈川県南足柄市狩野</v>
      </c>
    </row>
    <row r="5683" spans="1:5">
      <c r="A5683">
        <v>2500127</v>
      </c>
      <c r="B5683" t="s">
        <v>5</v>
      </c>
      <c r="C5683" t="s">
        <v>1954</v>
      </c>
      <c r="D5683" t="s">
        <v>1968</v>
      </c>
      <c r="E5683" t="str">
        <f t="shared" si="88"/>
        <v>神奈川県南足柄市大雄町</v>
      </c>
    </row>
    <row r="5684" spans="1:5">
      <c r="A5684">
        <v>2500131</v>
      </c>
      <c r="B5684" t="s">
        <v>5</v>
      </c>
      <c r="C5684" t="s">
        <v>1954</v>
      </c>
      <c r="D5684" t="s">
        <v>1959</v>
      </c>
      <c r="E5684" t="str">
        <f t="shared" si="88"/>
        <v>神奈川県南足柄市内山</v>
      </c>
    </row>
    <row r="5685" spans="1:5">
      <c r="A5685">
        <v>2500132</v>
      </c>
      <c r="B5685" t="s">
        <v>5</v>
      </c>
      <c r="C5685" t="s">
        <v>1954</v>
      </c>
      <c r="D5685" t="s">
        <v>1964</v>
      </c>
      <c r="E5685" t="str">
        <f t="shared" si="88"/>
        <v>神奈川県南足柄市弘西寺</v>
      </c>
    </row>
    <row r="5686" spans="1:5">
      <c r="A5686">
        <v>2500133</v>
      </c>
      <c r="B5686" t="s">
        <v>5</v>
      </c>
      <c r="C5686" t="s">
        <v>1954</v>
      </c>
      <c r="D5686" t="s">
        <v>1975</v>
      </c>
      <c r="E5686" t="str">
        <f t="shared" si="88"/>
        <v>神奈川県南足柄市福泉</v>
      </c>
    </row>
    <row r="5687" spans="1:5">
      <c r="A5687">
        <v>2500134</v>
      </c>
      <c r="B5687" t="s">
        <v>5</v>
      </c>
      <c r="C5687" t="s">
        <v>1954</v>
      </c>
      <c r="D5687" t="s">
        <v>1955</v>
      </c>
      <c r="E5687" t="str">
        <f t="shared" si="88"/>
        <v>神奈川県南足柄市雨坪</v>
      </c>
    </row>
    <row r="5688" spans="1:5">
      <c r="A5688">
        <v>2500135</v>
      </c>
      <c r="B5688" t="s">
        <v>5</v>
      </c>
      <c r="C5688" t="s">
        <v>1954</v>
      </c>
      <c r="D5688" t="s">
        <v>1961</v>
      </c>
      <c r="E5688" t="str">
        <f t="shared" si="88"/>
        <v>神奈川県南足柄市苅野</v>
      </c>
    </row>
    <row r="5689" spans="1:5">
      <c r="A5689">
        <v>2500136</v>
      </c>
      <c r="B5689" t="s">
        <v>5</v>
      </c>
      <c r="C5689" t="s">
        <v>1954</v>
      </c>
      <c r="D5689" t="s">
        <v>1980</v>
      </c>
      <c r="E5689" t="str">
        <f t="shared" si="88"/>
        <v>神奈川県南足柄市矢倉沢</v>
      </c>
    </row>
    <row r="5690" spans="1:5">
      <c r="A5690">
        <v>2500201</v>
      </c>
      <c r="B5690" t="s">
        <v>5</v>
      </c>
      <c r="C5690" t="s">
        <v>1592</v>
      </c>
      <c r="D5690" t="s">
        <v>1626</v>
      </c>
      <c r="E5690" t="str">
        <f t="shared" si="88"/>
        <v>神奈川県小田原市曽我大沢</v>
      </c>
    </row>
    <row r="5691" spans="1:5">
      <c r="A5691">
        <v>2500202</v>
      </c>
      <c r="B5691" t="s">
        <v>5</v>
      </c>
      <c r="C5691" t="s">
        <v>1592</v>
      </c>
      <c r="D5691" t="s">
        <v>1609</v>
      </c>
      <c r="E5691" t="str">
        <f t="shared" si="88"/>
        <v>神奈川県小田原市上曽我</v>
      </c>
    </row>
    <row r="5692" spans="1:5">
      <c r="A5692">
        <v>2500203</v>
      </c>
      <c r="B5692" t="s">
        <v>5</v>
      </c>
      <c r="C5692" t="s">
        <v>1592</v>
      </c>
      <c r="D5692" t="s">
        <v>1627</v>
      </c>
      <c r="E5692" t="str">
        <f t="shared" si="88"/>
        <v>神奈川県小田原市曽我岸</v>
      </c>
    </row>
    <row r="5693" spans="1:5">
      <c r="A5693">
        <v>2500204</v>
      </c>
      <c r="B5693" t="s">
        <v>5</v>
      </c>
      <c r="C5693" t="s">
        <v>1592</v>
      </c>
      <c r="D5693" t="s">
        <v>1630</v>
      </c>
      <c r="E5693" t="str">
        <f t="shared" si="88"/>
        <v>神奈川県小田原市曽我谷津</v>
      </c>
    </row>
    <row r="5694" spans="1:5">
      <c r="A5694">
        <v>2500205</v>
      </c>
      <c r="B5694" t="s">
        <v>5</v>
      </c>
      <c r="C5694" t="s">
        <v>1592</v>
      </c>
      <c r="D5694" t="s">
        <v>1629</v>
      </c>
      <c r="E5694" t="str">
        <f t="shared" si="88"/>
        <v>神奈川県小田原市曽我別所</v>
      </c>
    </row>
    <row r="5695" spans="1:5">
      <c r="A5695">
        <v>2500206</v>
      </c>
      <c r="B5695" t="s">
        <v>5</v>
      </c>
      <c r="C5695" t="s">
        <v>1592</v>
      </c>
      <c r="D5695" t="s">
        <v>1631</v>
      </c>
      <c r="E5695" t="str">
        <f t="shared" si="88"/>
        <v>神奈川県小田原市曽我原</v>
      </c>
    </row>
    <row r="5696" spans="1:5">
      <c r="A5696">
        <v>2500207</v>
      </c>
      <c r="B5696" t="s">
        <v>5</v>
      </c>
      <c r="C5696" t="s">
        <v>1592</v>
      </c>
      <c r="D5696" t="s">
        <v>1628</v>
      </c>
      <c r="E5696" t="str">
        <f t="shared" si="88"/>
        <v>神奈川県小田原市曽我光海</v>
      </c>
    </row>
    <row r="5697" spans="1:5">
      <c r="A5697">
        <v>2500208</v>
      </c>
      <c r="B5697" t="s">
        <v>5</v>
      </c>
      <c r="C5697" t="s">
        <v>1592</v>
      </c>
      <c r="D5697" t="s">
        <v>1621</v>
      </c>
      <c r="E5697" t="str">
        <f t="shared" ref="E5697:E5760" si="89">IF(D5697="以下に掲載がない場合",B5697&amp;C5697,B5697&amp;C5697&amp;D5697)</f>
        <v>神奈川県小田原市下大井</v>
      </c>
    </row>
    <row r="5698" spans="1:5">
      <c r="A5698">
        <v>2500211</v>
      </c>
      <c r="B5698" t="s">
        <v>5</v>
      </c>
      <c r="C5698" t="s">
        <v>1592</v>
      </c>
      <c r="D5698" t="s">
        <v>1605</v>
      </c>
      <c r="E5698" t="str">
        <f t="shared" si="89"/>
        <v>神奈川県小田原市鬼柳</v>
      </c>
    </row>
    <row r="5699" spans="1:5">
      <c r="A5699">
        <v>2500212</v>
      </c>
      <c r="B5699" t="s">
        <v>5</v>
      </c>
      <c r="C5699" t="s">
        <v>1592</v>
      </c>
      <c r="D5699" t="s">
        <v>1643</v>
      </c>
      <c r="E5699" t="str">
        <f t="shared" si="89"/>
        <v>神奈川県小田原市西大友</v>
      </c>
    </row>
    <row r="5700" spans="1:5">
      <c r="A5700">
        <v>2500213</v>
      </c>
      <c r="B5700" t="s">
        <v>5</v>
      </c>
      <c r="C5700" t="s">
        <v>1592</v>
      </c>
      <c r="D5700" t="s">
        <v>1650</v>
      </c>
      <c r="E5700" t="str">
        <f t="shared" si="89"/>
        <v>神奈川県小田原市東大友</v>
      </c>
    </row>
    <row r="5701" spans="1:5">
      <c r="A5701">
        <v>2500214</v>
      </c>
      <c r="B5701" t="s">
        <v>5</v>
      </c>
      <c r="C5701" t="s">
        <v>1592</v>
      </c>
      <c r="D5701" t="s">
        <v>1641</v>
      </c>
      <c r="E5701" t="str">
        <f t="shared" si="89"/>
        <v>神奈川県小田原市永塚</v>
      </c>
    </row>
    <row r="5702" spans="1:5">
      <c r="A5702">
        <v>2500215</v>
      </c>
      <c r="B5702" t="s">
        <v>5</v>
      </c>
      <c r="C5702" t="s">
        <v>1592</v>
      </c>
      <c r="D5702" t="s">
        <v>1636</v>
      </c>
      <c r="E5702" t="str">
        <f t="shared" si="89"/>
        <v>神奈川県小田原市千代</v>
      </c>
    </row>
    <row r="5703" spans="1:5">
      <c r="A5703">
        <v>2500216</v>
      </c>
      <c r="B5703" t="s">
        <v>5</v>
      </c>
      <c r="C5703" t="s">
        <v>1592</v>
      </c>
      <c r="D5703" t="s">
        <v>1633</v>
      </c>
      <c r="E5703" t="str">
        <f t="shared" si="89"/>
        <v>神奈川県小田原市高田</v>
      </c>
    </row>
    <row r="5704" spans="1:5">
      <c r="A5704">
        <v>2500217</v>
      </c>
      <c r="B5704" t="s">
        <v>5</v>
      </c>
      <c r="C5704" t="s">
        <v>1592</v>
      </c>
      <c r="D5704" t="s">
        <v>1653</v>
      </c>
      <c r="E5704" t="str">
        <f t="shared" si="89"/>
        <v>神奈川県小田原市別堀</v>
      </c>
    </row>
    <row r="5705" spans="1:5">
      <c r="A5705">
        <v>2500218</v>
      </c>
      <c r="B5705" t="s">
        <v>5</v>
      </c>
      <c r="C5705" t="s">
        <v>1592</v>
      </c>
      <c r="D5705" t="s">
        <v>1647</v>
      </c>
      <c r="E5705" t="str">
        <f t="shared" si="89"/>
        <v>神奈川県小田原市延清</v>
      </c>
    </row>
    <row r="5706" spans="1:5">
      <c r="A5706">
        <v>2500311</v>
      </c>
      <c r="B5706" t="s">
        <v>5</v>
      </c>
      <c r="C5706" t="s">
        <v>2094</v>
      </c>
      <c r="D5706" t="s">
        <v>2110</v>
      </c>
      <c r="E5706" t="str">
        <f t="shared" si="89"/>
        <v>神奈川県足柄下郡箱根町湯本</v>
      </c>
    </row>
    <row r="5707" spans="1:5">
      <c r="A5707">
        <v>2500312</v>
      </c>
      <c r="B5707" t="s">
        <v>5</v>
      </c>
      <c r="C5707" t="s">
        <v>2094</v>
      </c>
      <c r="D5707" t="s">
        <v>2111</v>
      </c>
      <c r="E5707" t="str">
        <f t="shared" si="89"/>
        <v>神奈川県足柄下郡箱根町湯本茶屋</v>
      </c>
    </row>
    <row r="5708" spans="1:5">
      <c r="A5708">
        <v>2500313</v>
      </c>
      <c r="B5708" t="s">
        <v>5</v>
      </c>
      <c r="C5708" t="s">
        <v>2094</v>
      </c>
      <c r="D5708" t="s">
        <v>2100</v>
      </c>
      <c r="E5708" t="str">
        <f t="shared" si="89"/>
        <v>神奈川県足柄下郡箱根町須雲川</v>
      </c>
    </row>
    <row r="5709" spans="1:5">
      <c r="A5709">
        <v>2500314</v>
      </c>
      <c r="B5709" t="s">
        <v>5</v>
      </c>
      <c r="C5709" t="s">
        <v>2094</v>
      </c>
      <c r="D5709" t="s">
        <v>2106</v>
      </c>
      <c r="E5709" t="str">
        <f t="shared" si="89"/>
        <v>神奈川県足柄下郡箱根町畑宿</v>
      </c>
    </row>
    <row r="5710" spans="1:5">
      <c r="A5710">
        <v>2500315</v>
      </c>
      <c r="B5710" t="s">
        <v>5</v>
      </c>
      <c r="C5710" t="s">
        <v>2094</v>
      </c>
      <c r="D5710" t="s">
        <v>2103</v>
      </c>
      <c r="E5710" t="str">
        <f t="shared" si="89"/>
        <v>神奈川県足柄下郡箱根町塔之澤</v>
      </c>
    </row>
    <row r="5711" spans="1:5">
      <c r="A5711">
        <v>2500401</v>
      </c>
      <c r="B5711" t="s">
        <v>5</v>
      </c>
      <c r="C5711" t="s">
        <v>2094</v>
      </c>
      <c r="D5711" t="s">
        <v>2107</v>
      </c>
      <c r="E5711" t="str">
        <f t="shared" si="89"/>
        <v>神奈川県足柄下郡箱根町宮城野</v>
      </c>
    </row>
    <row r="5712" spans="1:5">
      <c r="A5712">
        <v>2500402</v>
      </c>
      <c r="B5712" t="s">
        <v>5</v>
      </c>
      <c r="C5712" t="s">
        <v>2094</v>
      </c>
      <c r="D5712" t="s">
        <v>2097</v>
      </c>
      <c r="E5712" t="str">
        <f t="shared" si="89"/>
        <v>神奈川県足柄下郡箱根町木賀</v>
      </c>
    </row>
    <row r="5713" spans="1:5">
      <c r="A5713">
        <v>2500403</v>
      </c>
      <c r="B5713" t="s">
        <v>5</v>
      </c>
      <c r="C5713" t="s">
        <v>2094</v>
      </c>
      <c r="D5713" t="s">
        <v>2102</v>
      </c>
      <c r="E5713" t="str">
        <f t="shared" si="89"/>
        <v>神奈川県足柄下郡箱根町底倉</v>
      </c>
    </row>
    <row r="5714" spans="1:5">
      <c r="A5714">
        <v>2500404</v>
      </c>
      <c r="B5714" t="s">
        <v>5</v>
      </c>
      <c r="C5714" t="s">
        <v>2094</v>
      </c>
      <c r="D5714" t="s">
        <v>2108</v>
      </c>
      <c r="E5714" t="str">
        <f t="shared" si="89"/>
        <v>神奈川県足柄下郡箱根町宮ノ下</v>
      </c>
    </row>
    <row r="5715" spans="1:5">
      <c r="A5715">
        <v>2500405</v>
      </c>
      <c r="B5715" t="s">
        <v>5</v>
      </c>
      <c r="C5715" t="s">
        <v>2094</v>
      </c>
      <c r="D5715" t="s">
        <v>2096</v>
      </c>
      <c r="E5715" t="str">
        <f t="shared" si="89"/>
        <v>神奈川県足柄下郡箱根町大平台</v>
      </c>
    </row>
    <row r="5716" spans="1:5">
      <c r="A5716">
        <v>2500406</v>
      </c>
      <c r="B5716" t="s">
        <v>5</v>
      </c>
      <c r="C5716" t="s">
        <v>2094</v>
      </c>
      <c r="D5716" t="s">
        <v>2098</v>
      </c>
      <c r="E5716" t="str">
        <f t="shared" si="89"/>
        <v>神奈川県足柄下郡箱根町小涌谷</v>
      </c>
    </row>
    <row r="5717" spans="1:5">
      <c r="A5717">
        <v>2500407</v>
      </c>
      <c r="B5717" t="s">
        <v>5</v>
      </c>
      <c r="C5717" t="s">
        <v>2094</v>
      </c>
      <c r="D5717" t="s">
        <v>2104</v>
      </c>
      <c r="E5717" t="str">
        <f t="shared" si="89"/>
        <v>神奈川県足柄下郡箱根町二ノ平</v>
      </c>
    </row>
    <row r="5718" spans="1:5">
      <c r="A5718">
        <v>2500408</v>
      </c>
      <c r="B5718" t="s">
        <v>5</v>
      </c>
      <c r="C5718" t="s">
        <v>2094</v>
      </c>
      <c r="D5718" t="s">
        <v>2099</v>
      </c>
      <c r="E5718" t="str">
        <f t="shared" si="89"/>
        <v>神奈川県足柄下郡箱根町強羅</v>
      </c>
    </row>
    <row r="5719" spans="1:5">
      <c r="A5719">
        <v>2500500</v>
      </c>
      <c r="B5719" t="s">
        <v>5</v>
      </c>
      <c r="C5719" t="s">
        <v>2094</v>
      </c>
      <c r="D5719" t="s">
        <v>7</v>
      </c>
      <c r="E5719" t="str">
        <f t="shared" si="89"/>
        <v>神奈川県足柄下郡箱根町</v>
      </c>
    </row>
    <row r="5720" spans="1:5">
      <c r="A5720">
        <v>2500521</v>
      </c>
      <c r="B5720" t="s">
        <v>5</v>
      </c>
      <c r="C5720" t="s">
        <v>2094</v>
      </c>
      <c r="D5720" t="s">
        <v>2105</v>
      </c>
      <c r="E5720" t="str">
        <f t="shared" si="89"/>
        <v>神奈川県足柄下郡箱根町箱根</v>
      </c>
    </row>
    <row r="5721" spans="1:5">
      <c r="A5721">
        <v>2500522</v>
      </c>
      <c r="B5721" t="s">
        <v>5</v>
      </c>
      <c r="C5721" t="s">
        <v>2094</v>
      </c>
      <c r="D5721" t="s">
        <v>2109</v>
      </c>
      <c r="E5721" t="str">
        <f t="shared" si="89"/>
        <v>神奈川県足柄下郡箱根町元箱根</v>
      </c>
    </row>
    <row r="5722" spans="1:5">
      <c r="A5722">
        <v>2500523</v>
      </c>
      <c r="B5722" t="s">
        <v>5</v>
      </c>
      <c r="C5722" t="s">
        <v>2094</v>
      </c>
      <c r="D5722" t="s">
        <v>2095</v>
      </c>
      <c r="E5722" t="str">
        <f t="shared" si="89"/>
        <v>神奈川県足柄下郡箱根町芦之湯</v>
      </c>
    </row>
    <row r="5723" spans="1:5">
      <c r="A5723">
        <v>2500631</v>
      </c>
      <c r="B5723" t="s">
        <v>5</v>
      </c>
      <c r="C5723" t="s">
        <v>2094</v>
      </c>
      <c r="D5723" t="s">
        <v>2101</v>
      </c>
      <c r="E5723" t="str">
        <f t="shared" si="89"/>
        <v>神奈川県足柄下郡箱根町仙石原</v>
      </c>
    </row>
    <row r="5724" spans="1:5">
      <c r="A5724">
        <v>2500851</v>
      </c>
      <c r="B5724" t="s">
        <v>5</v>
      </c>
      <c r="C5724" t="s">
        <v>1592</v>
      </c>
      <c r="D5724" t="s">
        <v>1632</v>
      </c>
      <c r="E5724" t="str">
        <f t="shared" si="89"/>
        <v>神奈川県小田原市曽比</v>
      </c>
    </row>
    <row r="5725" spans="1:5">
      <c r="A5725">
        <v>2500852</v>
      </c>
      <c r="B5725" t="s">
        <v>5</v>
      </c>
      <c r="C5725" t="s">
        <v>1592</v>
      </c>
      <c r="D5725" t="s">
        <v>1611</v>
      </c>
      <c r="E5725" t="str">
        <f t="shared" si="89"/>
        <v>神奈川県小田原市栢山</v>
      </c>
    </row>
    <row r="5726" spans="1:5">
      <c r="A5726">
        <v>2500853</v>
      </c>
      <c r="B5726" t="s">
        <v>5</v>
      </c>
      <c r="C5726" t="s">
        <v>1592</v>
      </c>
      <c r="D5726" t="s">
        <v>1654</v>
      </c>
      <c r="E5726" t="str">
        <f t="shared" si="89"/>
        <v>神奈川県小田原市堀之内</v>
      </c>
    </row>
    <row r="5727" spans="1:5">
      <c r="A5727">
        <v>2500854</v>
      </c>
      <c r="B5727" t="s">
        <v>5</v>
      </c>
      <c r="C5727" t="s">
        <v>1592</v>
      </c>
      <c r="D5727" t="s">
        <v>1597</v>
      </c>
      <c r="E5727" t="str">
        <f t="shared" si="89"/>
        <v>神奈川県小田原市飯田岡</v>
      </c>
    </row>
    <row r="5728" spans="1:5">
      <c r="A5728">
        <v>2500855</v>
      </c>
      <c r="B5728" t="s">
        <v>5</v>
      </c>
      <c r="C5728" t="s">
        <v>1592</v>
      </c>
      <c r="D5728" t="s">
        <v>1620</v>
      </c>
      <c r="E5728" t="str">
        <f t="shared" si="89"/>
        <v>神奈川県小田原市清水新田</v>
      </c>
    </row>
    <row r="5729" spans="1:5">
      <c r="A5729">
        <v>2500856</v>
      </c>
      <c r="B5729" t="s">
        <v>5</v>
      </c>
      <c r="C5729" t="s">
        <v>1592</v>
      </c>
      <c r="D5729" t="s">
        <v>1595</v>
      </c>
      <c r="E5729" t="str">
        <f t="shared" si="89"/>
        <v>神奈川県小田原市新屋</v>
      </c>
    </row>
    <row r="5730" spans="1:5">
      <c r="A5730">
        <v>2500857</v>
      </c>
      <c r="B5730" t="s">
        <v>5</v>
      </c>
      <c r="C5730" t="s">
        <v>1592</v>
      </c>
      <c r="D5730" t="s">
        <v>1661</v>
      </c>
      <c r="E5730" t="str">
        <f t="shared" si="89"/>
        <v>神奈川県小田原市柳新田</v>
      </c>
    </row>
    <row r="5731" spans="1:5">
      <c r="A5731">
        <v>2500858</v>
      </c>
      <c r="B5731" t="s">
        <v>5</v>
      </c>
      <c r="C5731" t="s">
        <v>1592</v>
      </c>
      <c r="D5731" t="s">
        <v>1129</v>
      </c>
      <c r="E5731" t="str">
        <f t="shared" si="89"/>
        <v>神奈川県小田原市小台</v>
      </c>
    </row>
    <row r="5732" spans="1:5">
      <c r="A5732">
        <v>2500861</v>
      </c>
      <c r="B5732" t="s">
        <v>5</v>
      </c>
      <c r="C5732" t="s">
        <v>1592</v>
      </c>
      <c r="D5732" t="s">
        <v>1615</v>
      </c>
      <c r="E5732" t="str">
        <f t="shared" si="89"/>
        <v>神奈川県小田原市桑原</v>
      </c>
    </row>
    <row r="5733" spans="1:5">
      <c r="A5733">
        <v>2500862</v>
      </c>
      <c r="B5733" t="s">
        <v>5</v>
      </c>
      <c r="C5733" t="s">
        <v>1592</v>
      </c>
      <c r="D5733" t="s">
        <v>1642</v>
      </c>
      <c r="E5733" t="str">
        <f t="shared" si="89"/>
        <v>神奈川県小田原市成田</v>
      </c>
    </row>
    <row r="5734" spans="1:5">
      <c r="A5734">
        <v>2500863</v>
      </c>
      <c r="B5734" t="s">
        <v>5</v>
      </c>
      <c r="C5734" t="s">
        <v>1592</v>
      </c>
      <c r="D5734" t="s">
        <v>1596</v>
      </c>
      <c r="E5734" t="str">
        <f t="shared" si="89"/>
        <v>神奈川県小田原市飯泉</v>
      </c>
    </row>
    <row r="5735" spans="1:5">
      <c r="A5735">
        <v>2500864</v>
      </c>
      <c r="B5735" t="s">
        <v>5</v>
      </c>
      <c r="C5735" t="s">
        <v>1592</v>
      </c>
      <c r="D5735" t="s">
        <v>1594</v>
      </c>
      <c r="E5735" t="str">
        <f t="shared" si="89"/>
        <v>神奈川県小田原市穴部新田</v>
      </c>
    </row>
    <row r="5736" spans="1:5">
      <c r="A5736">
        <v>2500865</v>
      </c>
      <c r="B5736" t="s">
        <v>5</v>
      </c>
      <c r="C5736" t="s">
        <v>1592</v>
      </c>
      <c r="D5736" t="s">
        <v>1664</v>
      </c>
      <c r="E5736" t="str">
        <f t="shared" si="89"/>
        <v>神奈川県小田原市蓮正寺</v>
      </c>
    </row>
    <row r="5737" spans="1:5">
      <c r="A5737">
        <v>2500866</v>
      </c>
      <c r="B5737" t="s">
        <v>5</v>
      </c>
      <c r="C5737" t="s">
        <v>1592</v>
      </c>
      <c r="D5737" t="s">
        <v>1638</v>
      </c>
      <c r="E5737" t="str">
        <f t="shared" si="89"/>
        <v>神奈川県小田原市中曽根</v>
      </c>
    </row>
    <row r="5738" spans="1:5">
      <c r="A5738">
        <v>2500871</v>
      </c>
      <c r="B5738" t="s">
        <v>5</v>
      </c>
      <c r="C5738" t="s">
        <v>1592</v>
      </c>
      <c r="D5738" t="s">
        <v>1623</v>
      </c>
      <c r="E5738" t="str">
        <f t="shared" si="89"/>
        <v>神奈川県小田原市下堀</v>
      </c>
    </row>
    <row r="5739" spans="1:5">
      <c r="A5739">
        <v>2500872</v>
      </c>
      <c r="B5739" t="s">
        <v>5</v>
      </c>
      <c r="C5739" t="s">
        <v>1592</v>
      </c>
      <c r="D5739" t="s">
        <v>456</v>
      </c>
      <c r="E5739" t="str">
        <f t="shared" si="89"/>
        <v>神奈川県小田原市中里</v>
      </c>
    </row>
    <row r="5740" spans="1:5">
      <c r="A5740">
        <v>2500873</v>
      </c>
      <c r="B5740" t="s">
        <v>5</v>
      </c>
      <c r="C5740" t="s">
        <v>1592</v>
      </c>
      <c r="D5740" t="s">
        <v>1662</v>
      </c>
      <c r="E5740" t="str">
        <f t="shared" si="89"/>
        <v>神奈川県小田原市矢作</v>
      </c>
    </row>
    <row r="5741" spans="1:5">
      <c r="A5741">
        <v>2500874</v>
      </c>
      <c r="B5741" t="s">
        <v>5</v>
      </c>
      <c r="C5741" t="s">
        <v>1592</v>
      </c>
      <c r="D5741" t="s">
        <v>1610</v>
      </c>
      <c r="E5741" t="str">
        <f t="shared" si="89"/>
        <v>神奈川県小田原市鴨宮</v>
      </c>
    </row>
    <row r="5742" spans="1:5">
      <c r="A5742">
        <v>2500875</v>
      </c>
      <c r="B5742" t="s">
        <v>5</v>
      </c>
      <c r="C5742" t="s">
        <v>1592</v>
      </c>
      <c r="D5742" t="s">
        <v>1659</v>
      </c>
      <c r="E5742" t="str">
        <f t="shared" si="89"/>
        <v>神奈川県小田原市南鴨宮</v>
      </c>
    </row>
    <row r="5743" spans="1:5">
      <c r="A5743">
        <v>2500876</v>
      </c>
      <c r="B5743" t="s">
        <v>5</v>
      </c>
      <c r="C5743" t="s">
        <v>1592</v>
      </c>
      <c r="D5743" t="s">
        <v>1637</v>
      </c>
      <c r="E5743" t="str">
        <f t="shared" si="89"/>
        <v>神奈川県小田原市中新田</v>
      </c>
    </row>
    <row r="5744" spans="1:5">
      <c r="A5744">
        <v>2500877</v>
      </c>
      <c r="B5744" t="s">
        <v>5</v>
      </c>
      <c r="C5744" t="s">
        <v>1592</v>
      </c>
      <c r="D5744" t="s">
        <v>1608</v>
      </c>
      <c r="E5744" t="str">
        <f t="shared" si="89"/>
        <v>神奈川県小田原市上新田</v>
      </c>
    </row>
    <row r="5745" spans="1:5">
      <c r="A5745">
        <v>2500878</v>
      </c>
      <c r="B5745" t="s">
        <v>5</v>
      </c>
      <c r="C5745" t="s">
        <v>1592</v>
      </c>
      <c r="D5745" t="s">
        <v>1622</v>
      </c>
      <c r="E5745" t="str">
        <f t="shared" si="89"/>
        <v>神奈川県小田原市下新田</v>
      </c>
    </row>
    <row r="5746" spans="1:5">
      <c r="A5746">
        <v>2510000</v>
      </c>
      <c r="B5746" t="s">
        <v>5</v>
      </c>
      <c r="C5746" t="s">
        <v>1523</v>
      </c>
      <c r="D5746" t="s">
        <v>7</v>
      </c>
      <c r="E5746" t="str">
        <f t="shared" si="89"/>
        <v>神奈川県藤沢市</v>
      </c>
    </row>
    <row r="5747" spans="1:5">
      <c r="A5747">
        <v>2510001</v>
      </c>
      <c r="B5747" t="s">
        <v>5</v>
      </c>
      <c r="C5747" t="s">
        <v>1523</v>
      </c>
      <c r="D5747" t="s">
        <v>1576</v>
      </c>
      <c r="E5747" t="str">
        <f t="shared" si="89"/>
        <v>神奈川県藤沢市西富</v>
      </c>
    </row>
    <row r="5748" spans="1:5">
      <c r="A5748">
        <v>2510002</v>
      </c>
      <c r="B5748" t="s">
        <v>5</v>
      </c>
      <c r="C5748" t="s">
        <v>1523</v>
      </c>
      <c r="D5748" t="s">
        <v>1561</v>
      </c>
      <c r="E5748" t="str">
        <f t="shared" si="89"/>
        <v>神奈川県藤沢市大鋸</v>
      </c>
    </row>
    <row r="5749" spans="1:5">
      <c r="A5749">
        <v>2510003</v>
      </c>
      <c r="B5749" t="s">
        <v>5</v>
      </c>
      <c r="C5749" t="s">
        <v>1523</v>
      </c>
      <c r="D5749" t="s">
        <v>1538</v>
      </c>
      <c r="E5749" t="str">
        <f t="shared" si="89"/>
        <v>神奈川県藤沢市柄沢</v>
      </c>
    </row>
    <row r="5750" spans="1:5">
      <c r="A5750">
        <v>2510004</v>
      </c>
      <c r="B5750" t="s">
        <v>5</v>
      </c>
      <c r="C5750" t="s">
        <v>1523</v>
      </c>
      <c r="D5750" t="s">
        <v>1580</v>
      </c>
      <c r="E5750" t="str">
        <f t="shared" si="89"/>
        <v>神奈川県藤沢市藤が岡</v>
      </c>
    </row>
    <row r="5751" spans="1:5">
      <c r="A5751">
        <v>2510005</v>
      </c>
      <c r="B5751" t="s">
        <v>5</v>
      </c>
      <c r="C5751" t="s">
        <v>1523</v>
      </c>
      <c r="D5751" t="s">
        <v>1575</v>
      </c>
      <c r="E5751" t="str">
        <f t="shared" si="89"/>
        <v>神奈川県藤沢市並木台</v>
      </c>
    </row>
    <row r="5752" spans="1:5">
      <c r="A5752">
        <v>2510011</v>
      </c>
      <c r="B5752" t="s">
        <v>5</v>
      </c>
      <c r="C5752" t="s">
        <v>1523</v>
      </c>
      <c r="D5752" t="s">
        <v>1591</v>
      </c>
      <c r="E5752" t="str">
        <f t="shared" si="89"/>
        <v>神奈川県藤沢市渡内</v>
      </c>
    </row>
    <row r="5753" spans="1:5">
      <c r="A5753">
        <v>2510012</v>
      </c>
      <c r="B5753" t="s">
        <v>5</v>
      </c>
      <c r="C5753" t="s">
        <v>1523</v>
      </c>
      <c r="D5753" t="s">
        <v>1589</v>
      </c>
      <c r="E5753" t="str">
        <f t="shared" si="89"/>
        <v>神奈川県藤沢市村岡東</v>
      </c>
    </row>
    <row r="5754" spans="1:5">
      <c r="A5754">
        <v>2510013</v>
      </c>
      <c r="B5754" t="s">
        <v>5</v>
      </c>
      <c r="C5754" t="s">
        <v>1523</v>
      </c>
      <c r="D5754" t="s">
        <v>1552</v>
      </c>
      <c r="E5754" t="str">
        <f t="shared" si="89"/>
        <v>神奈川県藤沢市小塚</v>
      </c>
    </row>
    <row r="5755" spans="1:5">
      <c r="A5755">
        <v>2510014</v>
      </c>
      <c r="B5755" t="s">
        <v>5</v>
      </c>
      <c r="C5755" t="s">
        <v>1523</v>
      </c>
      <c r="D5755" t="s">
        <v>1587</v>
      </c>
      <c r="E5755" t="str">
        <f t="shared" si="89"/>
        <v>神奈川県藤沢市宮前</v>
      </c>
    </row>
    <row r="5756" spans="1:5">
      <c r="A5756">
        <v>2510015</v>
      </c>
      <c r="B5756" t="s">
        <v>5</v>
      </c>
      <c r="C5756" t="s">
        <v>1523</v>
      </c>
      <c r="D5756" t="s">
        <v>1539</v>
      </c>
      <c r="E5756" t="str">
        <f t="shared" si="89"/>
        <v>神奈川県藤沢市川名</v>
      </c>
    </row>
    <row r="5757" spans="1:5">
      <c r="A5757">
        <v>2510016</v>
      </c>
      <c r="B5757" t="s">
        <v>5</v>
      </c>
      <c r="C5757" t="s">
        <v>1523</v>
      </c>
      <c r="D5757" t="s">
        <v>1588</v>
      </c>
      <c r="E5757" t="str">
        <f t="shared" si="89"/>
        <v>神奈川県藤沢市弥勒寺</v>
      </c>
    </row>
    <row r="5758" spans="1:5">
      <c r="A5758">
        <v>2510017</v>
      </c>
      <c r="B5758" t="s">
        <v>5</v>
      </c>
      <c r="C5758" t="s">
        <v>1523</v>
      </c>
      <c r="D5758" t="s">
        <v>1563</v>
      </c>
      <c r="E5758" t="str">
        <f t="shared" si="89"/>
        <v>神奈川県藤沢市高谷</v>
      </c>
    </row>
    <row r="5759" spans="1:5">
      <c r="A5759">
        <v>2510021</v>
      </c>
      <c r="B5759" t="s">
        <v>5</v>
      </c>
      <c r="C5759" t="s">
        <v>1523</v>
      </c>
      <c r="D5759" t="s">
        <v>1545</v>
      </c>
      <c r="E5759" t="str">
        <f t="shared" si="89"/>
        <v>神奈川県藤沢市鵠沼神明</v>
      </c>
    </row>
    <row r="5760" spans="1:5">
      <c r="A5760">
        <v>2510022</v>
      </c>
      <c r="B5760" t="s">
        <v>5</v>
      </c>
      <c r="C5760" t="s">
        <v>1523</v>
      </c>
      <c r="D5760" t="s">
        <v>1541</v>
      </c>
      <c r="E5760" t="str">
        <f t="shared" si="89"/>
        <v>神奈川県藤沢市鵠沼</v>
      </c>
    </row>
    <row r="5761" spans="1:5">
      <c r="A5761">
        <v>2510023</v>
      </c>
      <c r="B5761" t="s">
        <v>5</v>
      </c>
      <c r="C5761" t="s">
        <v>1523</v>
      </c>
      <c r="D5761" t="s">
        <v>1547</v>
      </c>
      <c r="E5761" t="str">
        <f t="shared" ref="E5761:E5824" si="90">IF(D5761="以下に掲載がない場合",B5761&amp;C5761,B5761&amp;C5761&amp;D5761)</f>
        <v>神奈川県藤沢市鵠沼花沢町</v>
      </c>
    </row>
    <row r="5762" spans="1:5">
      <c r="A5762">
        <v>2510024</v>
      </c>
      <c r="B5762" t="s">
        <v>5</v>
      </c>
      <c r="C5762" t="s">
        <v>1523</v>
      </c>
      <c r="D5762" t="s">
        <v>1546</v>
      </c>
      <c r="E5762" t="str">
        <f t="shared" si="90"/>
        <v>神奈川県藤沢市鵠沼橘</v>
      </c>
    </row>
    <row r="5763" spans="1:5">
      <c r="A5763">
        <v>2510025</v>
      </c>
      <c r="B5763" t="s">
        <v>5</v>
      </c>
      <c r="C5763" t="s">
        <v>1523</v>
      </c>
      <c r="D5763" t="s">
        <v>1542</v>
      </c>
      <c r="E5763" t="str">
        <f t="shared" si="90"/>
        <v>神奈川県藤沢市鵠沼石上</v>
      </c>
    </row>
    <row r="5764" spans="1:5">
      <c r="A5764">
        <v>2510026</v>
      </c>
      <c r="B5764" t="s">
        <v>5</v>
      </c>
      <c r="C5764" t="s">
        <v>1523</v>
      </c>
      <c r="D5764" t="s">
        <v>1550</v>
      </c>
      <c r="E5764" t="str">
        <f t="shared" si="90"/>
        <v>神奈川県藤沢市鵠沼東</v>
      </c>
    </row>
    <row r="5765" spans="1:5">
      <c r="A5765">
        <v>2510027</v>
      </c>
      <c r="B5765" t="s">
        <v>5</v>
      </c>
      <c r="C5765" t="s">
        <v>1523</v>
      </c>
      <c r="D5765" t="s">
        <v>1544</v>
      </c>
      <c r="E5765" t="str">
        <f t="shared" si="90"/>
        <v>神奈川県藤沢市鵠沼桜が岡</v>
      </c>
    </row>
    <row r="5766" spans="1:5">
      <c r="A5766">
        <v>2510028</v>
      </c>
      <c r="B5766" t="s">
        <v>5</v>
      </c>
      <c r="C5766" t="s">
        <v>1523</v>
      </c>
      <c r="D5766" t="s">
        <v>1582</v>
      </c>
      <c r="E5766" t="str">
        <f t="shared" si="90"/>
        <v>神奈川県藤沢市本鵠沼</v>
      </c>
    </row>
    <row r="5767" spans="1:5">
      <c r="A5767">
        <v>2510031</v>
      </c>
      <c r="B5767" t="s">
        <v>5</v>
      </c>
      <c r="C5767" t="s">
        <v>1523</v>
      </c>
      <c r="D5767" t="s">
        <v>1548</v>
      </c>
      <c r="E5767" t="str">
        <f t="shared" si="90"/>
        <v>神奈川県藤沢市鵠沼藤が谷</v>
      </c>
    </row>
    <row r="5768" spans="1:5">
      <c r="A5768">
        <v>2510032</v>
      </c>
      <c r="B5768" t="s">
        <v>5</v>
      </c>
      <c r="C5768" t="s">
        <v>1523</v>
      </c>
      <c r="D5768" t="s">
        <v>1533</v>
      </c>
      <c r="E5768" t="str">
        <f t="shared" si="90"/>
        <v>神奈川県藤沢市片瀬</v>
      </c>
    </row>
    <row r="5769" spans="1:5">
      <c r="A5769">
        <v>2510033</v>
      </c>
      <c r="B5769" t="s">
        <v>5</v>
      </c>
      <c r="C5769" t="s">
        <v>1523</v>
      </c>
      <c r="D5769" t="s">
        <v>1536</v>
      </c>
      <c r="E5769" t="str">
        <f t="shared" si="90"/>
        <v>神奈川県藤沢市片瀬山</v>
      </c>
    </row>
    <row r="5770" spans="1:5">
      <c r="A5770">
        <v>2510034</v>
      </c>
      <c r="B5770" t="s">
        <v>5</v>
      </c>
      <c r="C5770" t="s">
        <v>1523</v>
      </c>
      <c r="D5770" t="s">
        <v>1535</v>
      </c>
      <c r="E5770" t="str">
        <f t="shared" si="90"/>
        <v>神奈川県藤沢市片瀬目白山</v>
      </c>
    </row>
    <row r="5771" spans="1:5">
      <c r="A5771">
        <v>2510035</v>
      </c>
      <c r="B5771" t="s">
        <v>5</v>
      </c>
      <c r="C5771" t="s">
        <v>1523</v>
      </c>
      <c r="D5771" t="s">
        <v>1534</v>
      </c>
      <c r="E5771" t="str">
        <f t="shared" si="90"/>
        <v>神奈川県藤沢市片瀬海岸</v>
      </c>
    </row>
    <row r="5772" spans="1:5">
      <c r="A5772">
        <v>2510036</v>
      </c>
      <c r="B5772" t="s">
        <v>5</v>
      </c>
      <c r="C5772" t="s">
        <v>1523</v>
      </c>
      <c r="D5772" t="s">
        <v>1528</v>
      </c>
      <c r="E5772" t="str">
        <f t="shared" si="90"/>
        <v>神奈川県藤沢市江の島</v>
      </c>
    </row>
    <row r="5773" spans="1:5">
      <c r="A5773">
        <v>2510037</v>
      </c>
      <c r="B5773" t="s">
        <v>5</v>
      </c>
      <c r="C5773" t="s">
        <v>1523</v>
      </c>
      <c r="D5773" t="s">
        <v>1543</v>
      </c>
      <c r="E5773" t="str">
        <f t="shared" si="90"/>
        <v>神奈川県藤沢市鵠沼海岸</v>
      </c>
    </row>
    <row r="5774" spans="1:5">
      <c r="A5774">
        <v>2510038</v>
      </c>
      <c r="B5774" t="s">
        <v>5</v>
      </c>
      <c r="C5774" t="s">
        <v>1523</v>
      </c>
      <c r="D5774" t="s">
        <v>1549</v>
      </c>
      <c r="E5774" t="str">
        <f t="shared" si="90"/>
        <v>神奈川県藤沢市鵠沼松が岡</v>
      </c>
    </row>
    <row r="5775" spans="1:5">
      <c r="A5775">
        <v>2510041</v>
      </c>
      <c r="B5775" t="s">
        <v>5</v>
      </c>
      <c r="C5775" t="s">
        <v>1523</v>
      </c>
      <c r="D5775" t="s">
        <v>1567</v>
      </c>
      <c r="E5775" t="str">
        <f t="shared" si="90"/>
        <v>神奈川県藤沢市辻堂神台</v>
      </c>
    </row>
    <row r="5776" spans="1:5">
      <c r="A5776">
        <v>2510042</v>
      </c>
      <c r="B5776" t="s">
        <v>5</v>
      </c>
      <c r="C5776" t="s">
        <v>1523</v>
      </c>
      <c r="D5776" t="s">
        <v>1568</v>
      </c>
      <c r="E5776" t="str">
        <f t="shared" si="90"/>
        <v>神奈川県藤沢市辻堂新町</v>
      </c>
    </row>
    <row r="5777" spans="1:5">
      <c r="A5777">
        <v>2510043</v>
      </c>
      <c r="B5777" t="s">
        <v>5</v>
      </c>
      <c r="C5777" t="s">
        <v>1523</v>
      </c>
      <c r="D5777" t="s">
        <v>1572</v>
      </c>
      <c r="E5777" t="str">
        <f t="shared" si="90"/>
        <v>神奈川県藤沢市辻堂元町</v>
      </c>
    </row>
    <row r="5778" spans="1:5">
      <c r="A5778">
        <v>2510044</v>
      </c>
      <c r="B5778" t="s">
        <v>5</v>
      </c>
      <c r="C5778" t="s">
        <v>1523</v>
      </c>
      <c r="D5778" t="s">
        <v>1569</v>
      </c>
      <c r="E5778" t="str">
        <f t="shared" si="90"/>
        <v>神奈川県藤沢市辻堂太平台</v>
      </c>
    </row>
    <row r="5779" spans="1:5">
      <c r="A5779">
        <v>2510045</v>
      </c>
      <c r="B5779" t="s">
        <v>5</v>
      </c>
      <c r="C5779" t="s">
        <v>1523</v>
      </c>
      <c r="D5779" t="s">
        <v>1570</v>
      </c>
      <c r="E5779" t="str">
        <f t="shared" si="90"/>
        <v>神奈川県藤沢市辻堂東海岸</v>
      </c>
    </row>
    <row r="5780" spans="1:5">
      <c r="A5780">
        <v>2510046</v>
      </c>
      <c r="B5780" t="s">
        <v>5</v>
      </c>
      <c r="C5780" t="s">
        <v>1523</v>
      </c>
      <c r="D5780" t="s">
        <v>1571</v>
      </c>
      <c r="E5780" t="str">
        <f t="shared" si="90"/>
        <v>神奈川県藤沢市辻堂西海岸</v>
      </c>
    </row>
    <row r="5781" spans="1:5">
      <c r="A5781">
        <v>2510047</v>
      </c>
      <c r="B5781" t="s">
        <v>5</v>
      </c>
      <c r="C5781" t="s">
        <v>1523</v>
      </c>
      <c r="D5781" t="s">
        <v>1566</v>
      </c>
      <c r="E5781" t="str">
        <f t="shared" si="90"/>
        <v>神奈川県藤沢市辻堂</v>
      </c>
    </row>
    <row r="5782" spans="1:5">
      <c r="A5782">
        <v>2510051</v>
      </c>
      <c r="B5782" t="s">
        <v>5</v>
      </c>
      <c r="C5782" t="s">
        <v>1523</v>
      </c>
      <c r="D5782" t="s">
        <v>1557</v>
      </c>
      <c r="E5782" t="str">
        <f t="shared" si="90"/>
        <v>神奈川県藤沢市白旗</v>
      </c>
    </row>
    <row r="5783" spans="1:5">
      <c r="A5783">
        <v>2510052</v>
      </c>
      <c r="B5783" t="s">
        <v>5</v>
      </c>
      <c r="C5783" t="s">
        <v>1523</v>
      </c>
      <c r="D5783" t="s">
        <v>1581</v>
      </c>
      <c r="E5783" t="str">
        <f t="shared" si="90"/>
        <v>神奈川県藤沢市藤沢</v>
      </c>
    </row>
    <row r="5784" spans="1:5">
      <c r="A5784">
        <v>2510053</v>
      </c>
      <c r="B5784" t="s">
        <v>5</v>
      </c>
      <c r="C5784" t="s">
        <v>1523</v>
      </c>
      <c r="D5784" t="s">
        <v>393</v>
      </c>
      <c r="E5784" t="str">
        <f t="shared" si="90"/>
        <v>神奈川県藤沢市本町</v>
      </c>
    </row>
    <row r="5785" spans="1:5">
      <c r="A5785">
        <v>2510054</v>
      </c>
      <c r="B5785" t="s">
        <v>5</v>
      </c>
      <c r="C5785" t="s">
        <v>1523</v>
      </c>
      <c r="D5785" t="s">
        <v>8</v>
      </c>
      <c r="E5785" t="str">
        <f t="shared" si="90"/>
        <v>神奈川県藤沢市朝日町</v>
      </c>
    </row>
    <row r="5786" spans="1:5">
      <c r="A5786">
        <v>2510055</v>
      </c>
      <c r="B5786" t="s">
        <v>5</v>
      </c>
      <c r="C5786" t="s">
        <v>1523</v>
      </c>
      <c r="D5786" t="s">
        <v>1585</v>
      </c>
      <c r="E5786" t="str">
        <f t="shared" si="90"/>
        <v>神奈川県藤沢市南藤沢</v>
      </c>
    </row>
    <row r="5787" spans="1:5">
      <c r="A5787">
        <v>2510056</v>
      </c>
      <c r="B5787" t="s">
        <v>5</v>
      </c>
      <c r="C5787" t="s">
        <v>1523</v>
      </c>
      <c r="D5787" t="s">
        <v>1578</v>
      </c>
      <c r="E5787" t="str">
        <f t="shared" si="90"/>
        <v>神奈川県藤沢市羽鳥</v>
      </c>
    </row>
    <row r="5788" spans="1:5">
      <c r="A5788">
        <v>2510057</v>
      </c>
      <c r="B5788" t="s">
        <v>5</v>
      </c>
      <c r="C5788" t="s">
        <v>1523</v>
      </c>
      <c r="D5788" t="s">
        <v>1554</v>
      </c>
      <c r="E5788" t="str">
        <f t="shared" si="90"/>
        <v>神奈川県藤沢市城南</v>
      </c>
    </row>
    <row r="5789" spans="1:5">
      <c r="A5789">
        <v>2510861</v>
      </c>
      <c r="B5789" t="s">
        <v>5</v>
      </c>
      <c r="C5789" t="s">
        <v>1523</v>
      </c>
      <c r="D5789" t="s">
        <v>1531</v>
      </c>
      <c r="E5789" t="str">
        <f t="shared" si="90"/>
        <v>神奈川県藤沢市大庭</v>
      </c>
    </row>
    <row r="5790" spans="1:5">
      <c r="A5790">
        <v>2510862</v>
      </c>
      <c r="B5790" t="s">
        <v>5</v>
      </c>
      <c r="C5790" t="s">
        <v>1523</v>
      </c>
      <c r="D5790" t="s">
        <v>1525</v>
      </c>
      <c r="E5790" t="str">
        <f t="shared" si="90"/>
        <v>神奈川県藤沢市稲荷</v>
      </c>
    </row>
    <row r="5791" spans="1:5">
      <c r="A5791">
        <v>2510871</v>
      </c>
      <c r="B5791" t="s">
        <v>5</v>
      </c>
      <c r="C5791" t="s">
        <v>1523</v>
      </c>
      <c r="D5791" t="s">
        <v>1558</v>
      </c>
      <c r="E5791" t="str">
        <f t="shared" si="90"/>
        <v>神奈川県藤沢市善行</v>
      </c>
    </row>
    <row r="5792" spans="1:5">
      <c r="A5792">
        <v>2510872</v>
      </c>
      <c r="B5792" t="s">
        <v>5</v>
      </c>
      <c r="C5792" t="s">
        <v>1523</v>
      </c>
      <c r="D5792" t="s">
        <v>1564</v>
      </c>
      <c r="E5792" t="str">
        <f t="shared" si="90"/>
        <v>神奈川県藤沢市立石</v>
      </c>
    </row>
    <row r="5793" spans="1:5">
      <c r="A5793">
        <v>2510873</v>
      </c>
      <c r="B5793" t="s">
        <v>5</v>
      </c>
      <c r="C5793" t="s">
        <v>1523</v>
      </c>
      <c r="D5793" t="s">
        <v>1584</v>
      </c>
      <c r="E5793" t="str">
        <f t="shared" si="90"/>
        <v>神奈川県藤沢市みその台</v>
      </c>
    </row>
    <row r="5794" spans="1:5">
      <c r="A5794">
        <v>2510874</v>
      </c>
      <c r="B5794" t="s">
        <v>5</v>
      </c>
      <c r="C5794" t="s">
        <v>1523</v>
      </c>
      <c r="D5794" t="s">
        <v>1579</v>
      </c>
      <c r="E5794" t="str">
        <f t="shared" si="90"/>
        <v>神奈川県藤沢市花の木</v>
      </c>
    </row>
    <row r="5795" spans="1:5">
      <c r="A5795">
        <v>2510875</v>
      </c>
      <c r="B5795" t="s">
        <v>5</v>
      </c>
      <c r="C5795" t="s">
        <v>1523</v>
      </c>
      <c r="D5795" t="s">
        <v>1583</v>
      </c>
      <c r="E5795" t="str">
        <f t="shared" si="90"/>
        <v>神奈川県藤沢市本藤沢</v>
      </c>
    </row>
    <row r="5796" spans="1:5">
      <c r="A5796">
        <v>2510876</v>
      </c>
      <c r="B5796" t="s">
        <v>5</v>
      </c>
      <c r="C5796" t="s">
        <v>1523</v>
      </c>
      <c r="D5796" t="s">
        <v>1559</v>
      </c>
      <c r="E5796" t="str">
        <f t="shared" si="90"/>
        <v>神奈川県藤沢市善行坂</v>
      </c>
    </row>
    <row r="5797" spans="1:5">
      <c r="A5797">
        <v>2510877</v>
      </c>
      <c r="B5797" t="s">
        <v>5</v>
      </c>
      <c r="C5797" t="s">
        <v>1523</v>
      </c>
      <c r="D5797" t="s">
        <v>1560</v>
      </c>
      <c r="E5797" t="str">
        <f t="shared" si="90"/>
        <v>神奈川県藤沢市善行団地</v>
      </c>
    </row>
    <row r="5798" spans="1:5">
      <c r="A5798">
        <v>2520000</v>
      </c>
      <c r="B5798" t="s">
        <v>5</v>
      </c>
      <c r="C5798" t="s">
        <v>1938</v>
      </c>
      <c r="D5798" t="s">
        <v>7</v>
      </c>
      <c r="E5798" t="str">
        <f t="shared" si="90"/>
        <v>神奈川県座間市</v>
      </c>
    </row>
    <row r="5799" spans="1:5">
      <c r="A5799">
        <v>2520001</v>
      </c>
      <c r="B5799" t="s">
        <v>5</v>
      </c>
      <c r="C5799" t="s">
        <v>1938</v>
      </c>
      <c r="D5799" t="s">
        <v>1944</v>
      </c>
      <c r="E5799" t="str">
        <f t="shared" si="90"/>
        <v>神奈川県座間市相模が丘</v>
      </c>
    </row>
    <row r="5800" spans="1:5">
      <c r="A5800">
        <v>2520002</v>
      </c>
      <c r="B5800" t="s">
        <v>5</v>
      </c>
      <c r="C5800" t="s">
        <v>1938</v>
      </c>
      <c r="D5800" t="s">
        <v>1943</v>
      </c>
      <c r="E5800" t="str">
        <f t="shared" si="90"/>
        <v>神奈川県座間市小松原</v>
      </c>
    </row>
    <row r="5801" spans="1:5">
      <c r="A5801">
        <v>2520003</v>
      </c>
      <c r="B5801" t="s">
        <v>5</v>
      </c>
      <c r="C5801" t="s">
        <v>1938</v>
      </c>
      <c r="D5801" t="s">
        <v>1698</v>
      </c>
      <c r="E5801" t="str">
        <f t="shared" si="90"/>
        <v>神奈川県座間市ひばりが丘</v>
      </c>
    </row>
    <row r="5802" spans="1:5">
      <c r="A5802">
        <v>2520004</v>
      </c>
      <c r="B5802" t="s">
        <v>5</v>
      </c>
      <c r="C5802" t="s">
        <v>1938</v>
      </c>
      <c r="D5802" t="s">
        <v>1949</v>
      </c>
      <c r="E5802" t="str">
        <f t="shared" si="90"/>
        <v>神奈川県座間市東原</v>
      </c>
    </row>
    <row r="5803" spans="1:5">
      <c r="A5803">
        <v>2520005</v>
      </c>
      <c r="B5803" t="s">
        <v>5</v>
      </c>
      <c r="C5803" t="s">
        <v>1938</v>
      </c>
      <c r="D5803" t="s">
        <v>1945</v>
      </c>
      <c r="E5803" t="str">
        <f t="shared" si="90"/>
        <v>神奈川県座間市さがみ野</v>
      </c>
    </row>
    <row r="5804" spans="1:5">
      <c r="A5804">
        <v>2520011</v>
      </c>
      <c r="B5804" t="s">
        <v>5</v>
      </c>
      <c r="C5804" t="s">
        <v>1938</v>
      </c>
      <c r="D5804" t="s">
        <v>1274</v>
      </c>
      <c r="E5804" t="str">
        <f t="shared" si="90"/>
        <v>神奈川県座間市相武台</v>
      </c>
    </row>
    <row r="5805" spans="1:5">
      <c r="A5805">
        <v>2520012</v>
      </c>
      <c r="B5805" t="s">
        <v>5</v>
      </c>
      <c r="C5805" t="s">
        <v>1938</v>
      </c>
      <c r="D5805" t="s">
        <v>1950</v>
      </c>
      <c r="E5805" t="str">
        <f t="shared" si="90"/>
        <v>神奈川県座間市広野台</v>
      </c>
    </row>
    <row r="5806" spans="1:5">
      <c r="A5806">
        <v>2520013</v>
      </c>
      <c r="B5806" t="s">
        <v>5</v>
      </c>
      <c r="C5806" t="s">
        <v>1938</v>
      </c>
      <c r="D5806" t="s">
        <v>1941</v>
      </c>
      <c r="E5806" t="str">
        <f t="shared" si="90"/>
        <v>神奈川県座間市栗原</v>
      </c>
    </row>
    <row r="5807" spans="1:5">
      <c r="A5807">
        <v>2520014</v>
      </c>
      <c r="B5807" t="s">
        <v>5</v>
      </c>
      <c r="C5807" t="s">
        <v>1938</v>
      </c>
      <c r="D5807" t="s">
        <v>1942</v>
      </c>
      <c r="E5807" t="str">
        <f t="shared" si="90"/>
        <v>神奈川県座間市栗原中央</v>
      </c>
    </row>
    <row r="5808" spans="1:5">
      <c r="A5808">
        <v>2520015</v>
      </c>
      <c r="B5808" t="s">
        <v>5</v>
      </c>
      <c r="C5808" t="s">
        <v>1938</v>
      </c>
      <c r="D5808" t="s">
        <v>1951</v>
      </c>
      <c r="E5808" t="str">
        <f t="shared" si="90"/>
        <v>神奈川県座間市南栗原</v>
      </c>
    </row>
    <row r="5809" spans="1:5">
      <c r="A5809">
        <v>2520016</v>
      </c>
      <c r="B5809" t="s">
        <v>5</v>
      </c>
      <c r="C5809" t="s">
        <v>1938</v>
      </c>
      <c r="D5809" t="s">
        <v>1948</v>
      </c>
      <c r="E5809" t="str">
        <f t="shared" si="90"/>
        <v>神奈川県座間市西栗原</v>
      </c>
    </row>
    <row r="5810" spans="1:5">
      <c r="A5810">
        <v>2520021</v>
      </c>
      <c r="B5810" t="s">
        <v>5</v>
      </c>
      <c r="C5810" t="s">
        <v>1938</v>
      </c>
      <c r="D5810" t="s">
        <v>1845</v>
      </c>
      <c r="E5810" t="str">
        <f t="shared" si="90"/>
        <v>神奈川県座間市緑ケ丘</v>
      </c>
    </row>
    <row r="5811" spans="1:5">
      <c r="A5811">
        <v>2520022</v>
      </c>
      <c r="B5811" t="s">
        <v>5</v>
      </c>
      <c r="C5811" t="s">
        <v>1938</v>
      </c>
      <c r="D5811" t="s">
        <v>1952</v>
      </c>
      <c r="E5811" t="str">
        <f t="shared" si="90"/>
        <v>神奈川県座間市明王</v>
      </c>
    </row>
    <row r="5812" spans="1:5">
      <c r="A5812">
        <v>2520023</v>
      </c>
      <c r="B5812" t="s">
        <v>5</v>
      </c>
      <c r="C5812" t="s">
        <v>1938</v>
      </c>
      <c r="D5812" t="s">
        <v>1763</v>
      </c>
      <c r="E5812" t="str">
        <f t="shared" si="90"/>
        <v>神奈川県座間市立野台</v>
      </c>
    </row>
    <row r="5813" spans="1:5">
      <c r="A5813">
        <v>2520025</v>
      </c>
      <c r="B5813" t="s">
        <v>5</v>
      </c>
      <c r="C5813" t="s">
        <v>1938</v>
      </c>
      <c r="D5813" t="s">
        <v>1953</v>
      </c>
      <c r="E5813" t="str">
        <f t="shared" si="90"/>
        <v>神奈川県座間市四ツ谷</v>
      </c>
    </row>
    <row r="5814" spans="1:5">
      <c r="A5814">
        <v>2520026</v>
      </c>
      <c r="B5814" t="s">
        <v>5</v>
      </c>
      <c r="C5814" t="s">
        <v>1938</v>
      </c>
      <c r="D5814" t="s">
        <v>1947</v>
      </c>
      <c r="E5814" t="str">
        <f t="shared" si="90"/>
        <v>神奈川県座間市新田宿</v>
      </c>
    </row>
    <row r="5815" spans="1:5">
      <c r="A5815">
        <v>2520027</v>
      </c>
      <c r="B5815" t="s">
        <v>5</v>
      </c>
      <c r="C5815" t="s">
        <v>1938</v>
      </c>
      <c r="D5815" t="s">
        <v>1946</v>
      </c>
      <c r="E5815" t="str">
        <f t="shared" si="90"/>
        <v>神奈川県座間市座間</v>
      </c>
    </row>
    <row r="5816" spans="1:5">
      <c r="A5816">
        <v>2520028</v>
      </c>
      <c r="B5816" t="s">
        <v>5</v>
      </c>
      <c r="C5816" t="s">
        <v>1938</v>
      </c>
      <c r="D5816" t="s">
        <v>1940</v>
      </c>
      <c r="E5816" t="str">
        <f t="shared" si="90"/>
        <v>神奈川県座間市入谷東</v>
      </c>
    </row>
    <row r="5817" spans="1:5">
      <c r="A5817">
        <v>2520029</v>
      </c>
      <c r="B5817" t="s">
        <v>5</v>
      </c>
      <c r="C5817" t="s">
        <v>1938</v>
      </c>
      <c r="D5817" t="s">
        <v>1939</v>
      </c>
      <c r="E5817" t="str">
        <f t="shared" si="90"/>
        <v>神奈川県座間市入谷西</v>
      </c>
    </row>
    <row r="5818" spans="1:5">
      <c r="A5818">
        <v>2520100</v>
      </c>
      <c r="B5818" t="s">
        <v>5</v>
      </c>
      <c r="C5818" t="s">
        <v>1177</v>
      </c>
      <c r="D5818" t="s">
        <v>7</v>
      </c>
      <c r="E5818" t="str">
        <f t="shared" si="90"/>
        <v>神奈川県相模原市緑区</v>
      </c>
    </row>
    <row r="5819" spans="1:5">
      <c r="A5819">
        <v>2520101</v>
      </c>
      <c r="B5819" t="s">
        <v>5</v>
      </c>
      <c r="C5819" t="s">
        <v>1177</v>
      </c>
      <c r="D5819" t="s">
        <v>1214</v>
      </c>
      <c r="E5819" t="str">
        <f t="shared" si="90"/>
        <v>神奈川県相模原市緑区町屋</v>
      </c>
    </row>
    <row r="5820" spans="1:5">
      <c r="A5820">
        <v>2520102</v>
      </c>
      <c r="B5820" t="s">
        <v>5</v>
      </c>
      <c r="C5820" t="s">
        <v>1177</v>
      </c>
      <c r="D5820" t="s">
        <v>663</v>
      </c>
      <c r="E5820" t="str">
        <f t="shared" si="90"/>
        <v>神奈川県相模原市緑区原宿</v>
      </c>
    </row>
    <row r="5821" spans="1:5">
      <c r="A5821">
        <v>2520103</v>
      </c>
      <c r="B5821" t="s">
        <v>5</v>
      </c>
      <c r="C5821" t="s">
        <v>1177</v>
      </c>
      <c r="D5821" t="s">
        <v>1208</v>
      </c>
      <c r="E5821" t="str">
        <f t="shared" si="90"/>
        <v>神奈川県相模原市緑区原宿南</v>
      </c>
    </row>
    <row r="5822" spans="1:5">
      <c r="A5822">
        <v>2520104</v>
      </c>
      <c r="B5822" t="s">
        <v>5</v>
      </c>
      <c r="C5822" t="s">
        <v>1177</v>
      </c>
      <c r="D5822" t="s">
        <v>1175</v>
      </c>
      <c r="E5822" t="str">
        <f t="shared" si="90"/>
        <v>神奈川県相模原市緑区向原</v>
      </c>
    </row>
    <row r="5823" spans="1:5">
      <c r="A5823">
        <v>2520105</v>
      </c>
      <c r="B5823" t="s">
        <v>5</v>
      </c>
      <c r="C5823" t="s">
        <v>1177</v>
      </c>
      <c r="D5823" t="s">
        <v>1188</v>
      </c>
      <c r="E5823" t="str">
        <f t="shared" si="90"/>
        <v>神奈川県相模原市緑区久保沢</v>
      </c>
    </row>
    <row r="5824" spans="1:5">
      <c r="A5824">
        <v>2520106</v>
      </c>
      <c r="B5824" t="s">
        <v>5</v>
      </c>
      <c r="C5824" t="s">
        <v>1177</v>
      </c>
      <c r="D5824" t="s">
        <v>1211</v>
      </c>
      <c r="E5824" t="str">
        <f t="shared" si="90"/>
        <v>神奈川県相模原市緑区広田</v>
      </c>
    </row>
    <row r="5825" spans="1:5">
      <c r="A5825">
        <v>2520111</v>
      </c>
      <c r="B5825" t="s">
        <v>5</v>
      </c>
      <c r="C5825" t="s">
        <v>1177</v>
      </c>
      <c r="D5825" t="s">
        <v>1187</v>
      </c>
      <c r="E5825" t="str">
        <f t="shared" ref="E5825:E5888" si="91">IF(D5825="以下に掲載がない場合",B5825&amp;C5825,B5825&amp;C5825&amp;D5825)</f>
        <v>神奈川県相模原市緑区川尻</v>
      </c>
    </row>
    <row r="5826" spans="1:5">
      <c r="A5826">
        <v>2520112</v>
      </c>
      <c r="B5826" t="s">
        <v>5</v>
      </c>
      <c r="C5826" t="s">
        <v>1177</v>
      </c>
      <c r="D5826" t="s">
        <v>737</v>
      </c>
      <c r="E5826" t="str">
        <f t="shared" si="91"/>
        <v>神奈川県相模原市緑区若葉台</v>
      </c>
    </row>
    <row r="5827" spans="1:5">
      <c r="A5827">
        <v>2520113</v>
      </c>
      <c r="B5827" t="s">
        <v>5</v>
      </c>
      <c r="C5827" t="s">
        <v>1177</v>
      </c>
      <c r="D5827" t="s">
        <v>1196</v>
      </c>
      <c r="E5827" t="str">
        <f t="shared" si="91"/>
        <v>神奈川県相模原市緑区谷ヶ原</v>
      </c>
    </row>
    <row r="5828" spans="1:5">
      <c r="A5828">
        <v>2520114</v>
      </c>
      <c r="B5828" t="s">
        <v>5</v>
      </c>
      <c r="C5828" t="s">
        <v>1177</v>
      </c>
      <c r="D5828" t="s">
        <v>1207</v>
      </c>
      <c r="E5828" t="str">
        <f t="shared" si="91"/>
        <v>神奈川県相模原市緑区葉山島</v>
      </c>
    </row>
    <row r="5829" spans="1:5">
      <c r="A5829">
        <v>2520115</v>
      </c>
      <c r="B5829" t="s">
        <v>5</v>
      </c>
      <c r="C5829" t="s">
        <v>1177</v>
      </c>
      <c r="D5829" t="s">
        <v>1005</v>
      </c>
      <c r="E5829" t="str">
        <f t="shared" si="91"/>
        <v>神奈川県相模原市緑区小倉</v>
      </c>
    </row>
    <row r="5830" spans="1:5">
      <c r="A5830">
        <v>2520116</v>
      </c>
      <c r="B5830" t="s">
        <v>5</v>
      </c>
      <c r="C5830" t="s">
        <v>1177</v>
      </c>
      <c r="D5830" t="s">
        <v>1192</v>
      </c>
      <c r="E5830" t="str">
        <f t="shared" si="91"/>
        <v>神奈川県相模原市緑区城山</v>
      </c>
    </row>
    <row r="5831" spans="1:5">
      <c r="A5831">
        <v>2520117</v>
      </c>
      <c r="B5831" t="s">
        <v>5</v>
      </c>
      <c r="C5831" t="s">
        <v>1177</v>
      </c>
      <c r="D5831" t="s">
        <v>726</v>
      </c>
      <c r="E5831" t="str">
        <f t="shared" si="91"/>
        <v>神奈川県相模原市緑区中沢</v>
      </c>
    </row>
    <row r="5832" spans="1:5">
      <c r="A5832">
        <v>2520124</v>
      </c>
      <c r="B5832" t="s">
        <v>5</v>
      </c>
      <c r="C5832" t="s">
        <v>1177</v>
      </c>
      <c r="D5832" t="s">
        <v>1195</v>
      </c>
      <c r="E5832" t="str">
        <f t="shared" si="91"/>
        <v>神奈川県相模原市緑区田名</v>
      </c>
    </row>
    <row r="5833" spans="1:5">
      <c r="A5833">
        <v>2520131</v>
      </c>
      <c r="B5833" t="s">
        <v>5</v>
      </c>
      <c r="C5833" t="s">
        <v>1177</v>
      </c>
      <c r="D5833" t="s">
        <v>1202</v>
      </c>
      <c r="E5833" t="str">
        <f t="shared" si="91"/>
        <v>神奈川県相模原市緑区西橋本</v>
      </c>
    </row>
    <row r="5834" spans="1:5">
      <c r="A5834">
        <v>2520132</v>
      </c>
      <c r="B5834" t="s">
        <v>5</v>
      </c>
      <c r="C5834" t="s">
        <v>1177</v>
      </c>
      <c r="D5834" t="s">
        <v>1206</v>
      </c>
      <c r="E5834" t="str">
        <f t="shared" si="91"/>
        <v>神奈川県相模原市緑区橋本台</v>
      </c>
    </row>
    <row r="5835" spans="1:5">
      <c r="A5835">
        <v>2520134</v>
      </c>
      <c r="B5835" t="s">
        <v>5</v>
      </c>
      <c r="C5835" t="s">
        <v>1177</v>
      </c>
      <c r="D5835" t="s">
        <v>1191</v>
      </c>
      <c r="E5835" t="str">
        <f t="shared" si="91"/>
        <v>神奈川県相模原市緑区下九沢</v>
      </c>
    </row>
    <row r="5836" spans="1:5">
      <c r="A5836">
        <v>2520135</v>
      </c>
      <c r="B5836" t="s">
        <v>5</v>
      </c>
      <c r="C5836" t="s">
        <v>1177</v>
      </c>
      <c r="D5836" t="s">
        <v>948</v>
      </c>
      <c r="E5836" t="str">
        <f t="shared" si="91"/>
        <v>神奈川県相模原市緑区大島</v>
      </c>
    </row>
    <row r="5837" spans="1:5">
      <c r="A5837">
        <v>2520136</v>
      </c>
      <c r="B5837" t="s">
        <v>5</v>
      </c>
      <c r="C5837" t="s">
        <v>1177</v>
      </c>
      <c r="D5837" t="s">
        <v>1186</v>
      </c>
      <c r="E5837" t="str">
        <f t="shared" si="91"/>
        <v>神奈川県相模原市緑区上九沢</v>
      </c>
    </row>
    <row r="5838" spans="1:5">
      <c r="A5838">
        <v>2520137</v>
      </c>
      <c r="B5838" t="s">
        <v>5</v>
      </c>
      <c r="C5838" t="s">
        <v>1177</v>
      </c>
      <c r="D5838" t="s">
        <v>1203</v>
      </c>
      <c r="E5838" t="str">
        <f t="shared" si="91"/>
        <v>神奈川県相模原市緑区二本松</v>
      </c>
    </row>
    <row r="5839" spans="1:5">
      <c r="A5839">
        <v>2520141</v>
      </c>
      <c r="B5839" t="s">
        <v>5</v>
      </c>
      <c r="C5839" t="s">
        <v>1177</v>
      </c>
      <c r="D5839" t="s">
        <v>1178</v>
      </c>
      <c r="E5839" t="str">
        <f t="shared" si="91"/>
        <v>神奈川県相模原市緑区相原</v>
      </c>
    </row>
    <row r="5840" spans="1:5">
      <c r="A5840">
        <v>2520142</v>
      </c>
      <c r="B5840" t="s">
        <v>5</v>
      </c>
      <c r="C5840" t="s">
        <v>1177</v>
      </c>
      <c r="D5840" t="s">
        <v>1217</v>
      </c>
      <c r="E5840" t="str">
        <f t="shared" si="91"/>
        <v>神奈川県相模原市緑区元橋本町</v>
      </c>
    </row>
    <row r="5841" spans="1:5">
      <c r="A5841">
        <v>2520143</v>
      </c>
      <c r="B5841" t="s">
        <v>5</v>
      </c>
      <c r="C5841" t="s">
        <v>1177</v>
      </c>
      <c r="D5841" t="s">
        <v>1205</v>
      </c>
      <c r="E5841" t="str">
        <f t="shared" si="91"/>
        <v>神奈川県相模原市緑区橋本</v>
      </c>
    </row>
    <row r="5842" spans="1:5">
      <c r="A5842">
        <v>2520144</v>
      </c>
      <c r="B5842" t="s">
        <v>5</v>
      </c>
      <c r="C5842" t="s">
        <v>1177</v>
      </c>
      <c r="D5842" t="s">
        <v>1209</v>
      </c>
      <c r="E5842" t="str">
        <f t="shared" si="91"/>
        <v>神奈川県相模原市緑区東橋本</v>
      </c>
    </row>
    <row r="5843" spans="1:5">
      <c r="A5843">
        <v>2520146</v>
      </c>
      <c r="B5843" t="s">
        <v>5</v>
      </c>
      <c r="C5843" t="s">
        <v>1177</v>
      </c>
      <c r="D5843" t="s">
        <v>1183</v>
      </c>
      <c r="E5843" t="str">
        <f t="shared" si="91"/>
        <v>神奈川県相模原市緑区大山町</v>
      </c>
    </row>
    <row r="5844" spans="1:5">
      <c r="A5844">
        <v>2520151</v>
      </c>
      <c r="B5844" t="s">
        <v>5</v>
      </c>
      <c r="C5844" t="s">
        <v>1177</v>
      </c>
      <c r="D5844" t="s">
        <v>1215</v>
      </c>
      <c r="E5844" t="str">
        <f t="shared" si="91"/>
        <v>神奈川県相模原市緑区三井</v>
      </c>
    </row>
    <row r="5845" spans="1:5">
      <c r="A5845">
        <v>2520152</v>
      </c>
      <c r="B5845" t="s">
        <v>5</v>
      </c>
      <c r="C5845" t="s">
        <v>1177</v>
      </c>
      <c r="D5845" t="s">
        <v>1182</v>
      </c>
      <c r="E5845" t="str">
        <f t="shared" si="91"/>
        <v>神奈川県相模原市緑区太井</v>
      </c>
    </row>
    <row r="5846" spans="1:5">
      <c r="A5846">
        <v>2520153</v>
      </c>
      <c r="B5846" t="s">
        <v>5</v>
      </c>
      <c r="C5846" t="s">
        <v>1177</v>
      </c>
      <c r="D5846" t="s">
        <v>1204</v>
      </c>
      <c r="E5846" t="str">
        <f t="shared" si="91"/>
        <v>神奈川県相模原市緑区根小屋</v>
      </c>
    </row>
    <row r="5847" spans="1:5">
      <c r="A5847">
        <v>2520154</v>
      </c>
      <c r="B5847" t="s">
        <v>5</v>
      </c>
      <c r="C5847" t="s">
        <v>1177</v>
      </c>
      <c r="D5847" t="s">
        <v>1199</v>
      </c>
      <c r="E5847" t="str">
        <f t="shared" si="91"/>
        <v>神奈川県相模原市緑区長竹</v>
      </c>
    </row>
    <row r="5848" spans="1:5">
      <c r="A5848">
        <v>2520155</v>
      </c>
      <c r="B5848" t="s">
        <v>5</v>
      </c>
      <c r="C5848" t="s">
        <v>1177</v>
      </c>
      <c r="D5848" t="s">
        <v>1198</v>
      </c>
      <c r="E5848" t="str">
        <f t="shared" si="91"/>
        <v>神奈川県相模原市緑区鳥屋</v>
      </c>
    </row>
    <row r="5849" spans="1:5">
      <c r="A5849">
        <v>2520156</v>
      </c>
      <c r="B5849" t="s">
        <v>5</v>
      </c>
      <c r="C5849" t="s">
        <v>1177</v>
      </c>
      <c r="D5849" t="s">
        <v>1181</v>
      </c>
      <c r="E5849" t="str">
        <f t="shared" si="91"/>
        <v>神奈川県相模原市緑区青山</v>
      </c>
    </row>
    <row r="5850" spans="1:5">
      <c r="A5850">
        <v>2520157</v>
      </c>
      <c r="B5850" t="s">
        <v>5</v>
      </c>
      <c r="C5850" t="s">
        <v>1177</v>
      </c>
      <c r="D5850" t="s">
        <v>1200</v>
      </c>
      <c r="E5850" t="str">
        <f t="shared" si="91"/>
        <v>神奈川県相模原市緑区中野</v>
      </c>
    </row>
    <row r="5851" spans="1:5">
      <c r="A5851">
        <v>2520158</v>
      </c>
      <c r="B5851" t="s">
        <v>5</v>
      </c>
      <c r="C5851" t="s">
        <v>1177</v>
      </c>
      <c r="D5851" t="s">
        <v>1213</v>
      </c>
      <c r="E5851" t="str">
        <f t="shared" si="91"/>
        <v>神奈川県相模原市緑区又野</v>
      </c>
    </row>
    <row r="5852" spans="1:5">
      <c r="A5852">
        <v>2520159</v>
      </c>
      <c r="B5852" t="s">
        <v>5</v>
      </c>
      <c r="C5852" t="s">
        <v>1177</v>
      </c>
      <c r="D5852" t="s">
        <v>1216</v>
      </c>
      <c r="E5852" t="str">
        <f t="shared" si="91"/>
        <v>神奈川県相模原市緑区三ケ木</v>
      </c>
    </row>
    <row r="5853" spans="1:5">
      <c r="A5853">
        <v>2520161</v>
      </c>
      <c r="B5853" t="s">
        <v>5</v>
      </c>
      <c r="C5853" t="s">
        <v>1177</v>
      </c>
      <c r="D5853" t="s">
        <v>1180</v>
      </c>
      <c r="E5853" t="str">
        <f t="shared" si="91"/>
        <v>神奈川県相模原市緑区青野原</v>
      </c>
    </row>
    <row r="5854" spans="1:5">
      <c r="A5854">
        <v>2520162</v>
      </c>
      <c r="B5854" t="s">
        <v>5</v>
      </c>
      <c r="C5854" t="s">
        <v>1177</v>
      </c>
      <c r="D5854" t="s">
        <v>1179</v>
      </c>
      <c r="E5854" t="str">
        <f t="shared" si="91"/>
        <v>神奈川県相模原市緑区青根</v>
      </c>
    </row>
    <row r="5855" spans="1:5">
      <c r="A5855">
        <v>2520171</v>
      </c>
      <c r="B5855" t="s">
        <v>5</v>
      </c>
      <c r="C5855" t="s">
        <v>1177</v>
      </c>
      <c r="D5855" t="s">
        <v>1219</v>
      </c>
      <c r="E5855" t="str">
        <f t="shared" si="91"/>
        <v>神奈川県相模原市緑区与瀬</v>
      </c>
    </row>
    <row r="5856" spans="1:5">
      <c r="A5856">
        <v>2520172</v>
      </c>
      <c r="B5856" t="s">
        <v>5</v>
      </c>
      <c r="C5856" t="s">
        <v>1177</v>
      </c>
      <c r="D5856" t="s">
        <v>1220</v>
      </c>
      <c r="E5856" t="str">
        <f t="shared" si="91"/>
        <v>神奈川県相模原市緑区与瀬本町</v>
      </c>
    </row>
    <row r="5857" spans="1:5">
      <c r="A5857">
        <v>2520173</v>
      </c>
      <c r="B5857" t="s">
        <v>5</v>
      </c>
      <c r="C5857" t="s">
        <v>1177</v>
      </c>
      <c r="D5857" t="s">
        <v>1184</v>
      </c>
      <c r="E5857" t="str">
        <f t="shared" si="91"/>
        <v>神奈川県相模原市緑区小原</v>
      </c>
    </row>
    <row r="5858" spans="1:5">
      <c r="A5858">
        <v>2520174</v>
      </c>
      <c r="B5858" t="s">
        <v>5</v>
      </c>
      <c r="C5858" t="s">
        <v>1177</v>
      </c>
      <c r="D5858" t="s">
        <v>1197</v>
      </c>
      <c r="E5858" t="str">
        <f t="shared" si="91"/>
        <v>神奈川県相模原市緑区千木良</v>
      </c>
    </row>
    <row r="5859" spans="1:5">
      <c r="A5859">
        <v>2520175</v>
      </c>
      <c r="B5859" t="s">
        <v>5</v>
      </c>
      <c r="C5859" t="s">
        <v>1177</v>
      </c>
      <c r="D5859" t="s">
        <v>1221</v>
      </c>
      <c r="E5859" t="str">
        <f t="shared" si="91"/>
        <v>神奈川県相模原市緑区若柳</v>
      </c>
    </row>
    <row r="5860" spans="1:5">
      <c r="A5860">
        <v>2520176</v>
      </c>
      <c r="B5860" t="s">
        <v>5</v>
      </c>
      <c r="C5860" t="s">
        <v>1177</v>
      </c>
      <c r="D5860" t="s">
        <v>1194</v>
      </c>
      <c r="E5860" t="str">
        <f t="shared" si="91"/>
        <v>神奈川県相模原市緑区寸沢嵐（その他）</v>
      </c>
    </row>
    <row r="5861" spans="1:5">
      <c r="A5861">
        <v>2520181</v>
      </c>
      <c r="B5861" t="s">
        <v>5</v>
      </c>
      <c r="C5861" t="s">
        <v>1177</v>
      </c>
      <c r="D5861" t="s">
        <v>1189</v>
      </c>
      <c r="E5861" t="str">
        <f t="shared" si="91"/>
        <v>神奈川県相模原市緑区佐野川</v>
      </c>
    </row>
    <row r="5862" spans="1:5">
      <c r="A5862">
        <v>2520182</v>
      </c>
      <c r="B5862" t="s">
        <v>5</v>
      </c>
      <c r="C5862" t="s">
        <v>1177</v>
      </c>
      <c r="D5862" t="s">
        <v>1190</v>
      </c>
      <c r="E5862" t="str">
        <f t="shared" si="91"/>
        <v>神奈川県相模原市緑区澤井</v>
      </c>
    </row>
    <row r="5863" spans="1:5">
      <c r="A5863">
        <v>2520183</v>
      </c>
      <c r="B5863" t="s">
        <v>5</v>
      </c>
      <c r="C5863" t="s">
        <v>1177</v>
      </c>
      <c r="D5863" t="s">
        <v>1218</v>
      </c>
      <c r="E5863" t="str">
        <f t="shared" si="91"/>
        <v>神奈川県相模原市緑区吉野</v>
      </c>
    </row>
    <row r="5864" spans="1:5">
      <c r="A5864">
        <v>2520184</v>
      </c>
      <c r="B5864" t="s">
        <v>5</v>
      </c>
      <c r="C5864" t="s">
        <v>1177</v>
      </c>
      <c r="D5864" t="s">
        <v>1185</v>
      </c>
      <c r="E5864" t="str">
        <f t="shared" si="91"/>
        <v>神奈川県相模原市緑区小渕</v>
      </c>
    </row>
    <row r="5865" spans="1:5">
      <c r="A5865">
        <v>2520185</v>
      </c>
      <c r="B5865" t="s">
        <v>5</v>
      </c>
      <c r="C5865" t="s">
        <v>1177</v>
      </c>
      <c r="D5865" t="s">
        <v>1210</v>
      </c>
      <c r="E5865" t="str">
        <f t="shared" si="91"/>
        <v>神奈川県相模原市緑区日連</v>
      </c>
    </row>
    <row r="5866" spans="1:5">
      <c r="A5866">
        <v>2520186</v>
      </c>
      <c r="B5866" t="s">
        <v>5</v>
      </c>
      <c r="C5866" t="s">
        <v>1177</v>
      </c>
      <c r="D5866" t="s">
        <v>1212</v>
      </c>
      <c r="E5866" t="str">
        <f t="shared" si="91"/>
        <v>神奈川県相模原市緑区牧野</v>
      </c>
    </row>
    <row r="5867" spans="1:5">
      <c r="A5867">
        <v>2520187</v>
      </c>
      <c r="B5867" t="s">
        <v>5</v>
      </c>
      <c r="C5867" t="s">
        <v>1177</v>
      </c>
      <c r="D5867" t="s">
        <v>1201</v>
      </c>
      <c r="E5867" t="str">
        <f t="shared" si="91"/>
        <v>神奈川県相模原市緑区名倉</v>
      </c>
    </row>
    <row r="5868" spans="1:5">
      <c r="A5868">
        <v>2520188</v>
      </c>
      <c r="B5868" t="s">
        <v>5</v>
      </c>
      <c r="C5868" t="s">
        <v>1177</v>
      </c>
      <c r="D5868" t="s">
        <v>1193</v>
      </c>
      <c r="E5868" t="str">
        <f t="shared" si="91"/>
        <v>神奈川県相模原市緑区寸沢嵐（新戸）</v>
      </c>
    </row>
    <row r="5869" spans="1:5">
      <c r="A5869">
        <v>2520200</v>
      </c>
      <c r="B5869" t="s">
        <v>5</v>
      </c>
      <c r="C5869" t="s">
        <v>1222</v>
      </c>
      <c r="D5869" t="s">
        <v>7</v>
      </c>
      <c r="E5869" t="str">
        <f t="shared" si="91"/>
        <v>神奈川県相模原市中央区</v>
      </c>
    </row>
    <row r="5870" spans="1:5">
      <c r="A5870">
        <v>2520201</v>
      </c>
      <c r="B5870" t="s">
        <v>5</v>
      </c>
      <c r="C5870" t="s">
        <v>1222</v>
      </c>
      <c r="D5870" t="s">
        <v>1229</v>
      </c>
      <c r="E5870" t="str">
        <f t="shared" si="91"/>
        <v>神奈川県相模原市中央区上矢部</v>
      </c>
    </row>
    <row r="5871" spans="1:5">
      <c r="A5871">
        <v>2520202</v>
      </c>
      <c r="B5871" t="s">
        <v>5</v>
      </c>
      <c r="C5871" t="s">
        <v>1222</v>
      </c>
      <c r="D5871" t="s">
        <v>1244</v>
      </c>
      <c r="E5871" t="str">
        <f t="shared" si="91"/>
        <v>神奈川県相模原市中央区淵野辺本町</v>
      </c>
    </row>
    <row r="5872" spans="1:5">
      <c r="A5872">
        <v>2520203</v>
      </c>
      <c r="B5872" t="s">
        <v>5</v>
      </c>
      <c r="C5872" t="s">
        <v>1222</v>
      </c>
      <c r="D5872" t="s">
        <v>1240</v>
      </c>
      <c r="E5872" t="str">
        <f t="shared" si="91"/>
        <v>神奈川県相模原市中央区東淵野辺</v>
      </c>
    </row>
    <row r="5873" spans="1:5">
      <c r="A5873">
        <v>2520205</v>
      </c>
      <c r="B5873" t="s">
        <v>5</v>
      </c>
      <c r="C5873" t="s">
        <v>1222</v>
      </c>
      <c r="D5873" t="s">
        <v>1226</v>
      </c>
      <c r="E5873" t="str">
        <f t="shared" si="91"/>
        <v>神奈川県相模原市中央区小山</v>
      </c>
    </row>
    <row r="5874" spans="1:5">
      <c r="A5874">
        <v>2520206</v>
      </c>
      <c r="B5874" t="s">
        <v>5</v>
      </c>
      <c r="C5874" t="s">
        <v>1222</v>
      </c>
      <c r="D5874" t="s">
        <v>1243</v>
      </c>
      <c r="E5874" t="str">
        <f t="shared" si="91"/>
        <v>神奈川県相模原市中央区淵野辺</v>
      </c>
    </row>
    <row r="5875" spans="1:5">
      <c r="A5875">
        <v>2520207</v>
      </c>
      <c r="B5875" t="s">
        <v>5</v>
      </c>
      <c r="C5875" t="s">
        <v>1222</v>
      </c>
      <c r="D5875" t="s">
        <v>1253</v>
      </c>
      <c r="E5875" t="str">
        <f t="shared" si="91"/>
        <v>神奈川県相模原市中央区矢部新町</v>
      </c>
    </row>
    <row r="5876" spans="1:5">
      <c r="A5876">
        <v>2520208</v>
      </c>
      <c r="B5876" t="s">
        <v>5</v>
      </c>
      <c r="C5876" t="s">
        <v>1222</v>
      </c>
      <c r="D5876" t="s">
        <v>1254</v>
      </c>
      <c r="E5876" t="str">
        <f t="shared" si="91"/>
        <v>神奈川県相模原市中央区矢部新田</v>
      </c>
    </row>
    <row r="5877" spans="1:5">
      <c r="A5877">
        <v>2520211</v>
      </c>
      <c r="B5877" t="s">
        <v>5</v>
      </c>
      <c r="C5877" t="s">
        <v>1222</v>
      </c>
      <c r="D5877" t="s">
        <v>1250</v>
      </c>
      <c r="E5877" t="str">
        <f t="shared" si="91"/>
        <v>神奈川県相模原市中央区宮下本町</v>
      </c>
    </row>
    <row r="5878" spans="1:5">
      <c r="A5878">
        <v>2520212</v>
      </c>
      <c r="B5878" t="s">
        <v>5</v>
      </c>
      <c r="C5878" t="s">
        <v>1222</v>
      </c>
      <c r="D5878" t="s">
        <v>1249</v>
      </c>
      <c r="E5878" t="str">
        <f t="shared" si="91"/>
        <v>神奈川県相模原市中央区宮下</v>
      </c>
    </row>
    <row r="5879" spans="1:5">
      <c r="A5879">
        <v>2520213</v>
      </c>
      <c r="B5879" t="s">
        <v>5</v>
      </c>
      <c r="C5879" t="s">
        <v>1222</v>
      </c>
      <c r="D5879" t="s">
        <v>1235</v>
      </c>
      <c r="E5879" t="str">
        <f t="shared" si="91"/>
        <v>神奈川県相模原市中央区すすきの町</v>
      </c>
    </row>
    <row r="5880" spans="1:5">
      <c r="A5880">
        <v>2520214</v>
      </c>
      <c r="B5880" t="s">
        <v>5</v>
      </c>
      <c r="C5880" t="s">
        <v>1222</v>
      </c>
      <c r="D5880" t="s">
        <v>1231</v>
      </c>
      <c r="E5880" t="str">
        <f t="shared" si="91"/>
        <v>神奈川県相模原市中央区向陽町</v>
      </c>
    </row>
    <row r="5881" spans="1:5">
      <c r="A5881">
        <v>2520215</v>
      </c>
      <c r="B5881" t="s">
        <v>5</v>
      </c>
      <c r="C5881" t="s">
        <v>1222</v>
      </c>
      <c r="D5881" t="s">
        <v>1242</v>
      </c>
      <c r="E5881" t="str">
        <f t="shared" si="91"/>
        <v>神奈川県相模原市中央区氷川町</v>
      </c>
    </row>
    <row r="5882" spans="1:5">
      <c r="A5882">
        <v>2520216</v>
      </c>
      <c r="B5882" t="s">
        <v>5</v>
      </c>
      <c r="C5882" t="s">
        <v>1222</v>
      </c>
      <c r="D5882" t="s">
        <v>1236</v>
      </c>
      <c r="E5882" t="str">
        <f t="shared" si="91"/>
        <v>神奈川県相模原市中央区清新</v>
      </c>
    </row>
    <row r="5883" spans="1:5">
      <c r="A5883">
        <v>2520217</v>
      </c>
      <c r="B5883" t="s">
        <v>5</v>
      </c>
      <c r="C5883" t="s">
        <v>1222</v>
      </c>
      <c r="D5883" t="s">
        <v>1232</v>
      </c>
      <c r="E5883" t="str">
        <f t="shared" si="91"/>
        <v>神奈川県相模原市中央区小町通</v>
      </c>
    </row>
    <row r="5884" spans="1:5">
      <c r="A5884">
        <v>2520221</v>
      </c>
      <c r="B5884" t="s">
        <v>5</v>
      </c>
      <c r="C5884" t="s">
        <v>1222</v>
      </c>
      <c r="D5884" t="s">
        <v>1237</v>
      </c>
      <c r="E5884" t="str">
        <f t="shared" si="91"/>
        <v>神奈川県相模原市中央区高根</v>
      </c>
    </row>
    <row r="5885" spans="1:5">
      <c r="A5885">
        <v>2520222</v>
      </c>
      <c r="B5885" t="s">
        <v>5</v>
      </c>
      <c r="C5885" t="s">
        <v>1222</v>
      </c>
      <c r="D5885" t="s">
        <v>1258</v>
      </c>
      <c r="E5885" t="str">
        <f t="shared" si="91"/>
        <v>神奈川県相模原市中央区由野台</v>
      </c>
    </row>
    <row r="5886" spans="1:5">
      <c r="A5886">
        <v>2520223</v>
      </c>
      <c r="B5886" t="s">
        <v>5</v>
      </c>
      <c r="C5886" t="s">
        <v>1222</v>
      </c>
      <c r="D5886" t="s">
        <v>1246</v>
      </c>
      <c r="E5886" t="str">
        <f t="shared" si="91"/>
        <v>神奈川県相模原市中央区松が丘</v>
      </c>
    </row>
    <row r="5887" spans="1:5">
      <c r="A5887">
        <v>2520224</v>
      </c>
      <c r="B5887" t="s">
        <v>5</v>
      </c>
      <c r="C5887" t="s">
        <v>1222</v>
      </c>
      <c r="D5887" t="s">
        <v>1224</v>
      </c>
      <c r="E5887" t="str">
        <f t="shared" si="91"/>
        <v>神奈川県相模原市中央区青葉</v>
      </c>
    </row>
    <row r="5888" spans="1:5">
      <c r="A5888">
        <v>2520225</v>
      </c>
      <c r="B5888" t="s">
        <v>5</v>
      </c>
      <c r="C5888" t="s">
        <v>1222</v>
      </c>
      <c r="D5888" t="s">
        <v>1247</v>
      </c>
      <c r="E5888" t="str">
        <f t="shared" si="91"/>
        <v>神奈川県相模原市中央区緑が丘</v>
      </c>
    </row>
    <row r="5889" spans="1:5">
      <c r="A5889">
        <v>2520226</v>
      </c>
      <c r="B5889" t="s">
        <v>5</v>
      </c>
      <c r="C5889" t="s">
        <v>1222</v>
      </c>
      <c r="D5889" t="s">
        <v>1255</v>
      </c>
      <c r="E5889" t="str">
        <f t="shared" ref="E5889:E5952" si="92">IF(D5889="以下に掲載がない場合",B5889&amp;C5889,B5889&amp;C5889&amp;D5889)</f>
        <v>神奈川県相模原市中央区陽光台</v>
      </c>
    </row>
    <row r="5890" spans="1:5">
      <c r="A5890">
        <v>2520227</v>
      </c>
      <c r="B5890" t="s">
        <v>5</v>
      </c>
      <c r="C5890" t="s">
        <v>1222</v>
      </c>
      <c r="D5890" t="s">
        <v>1241</v>
      </c>
      <c r="E5890" t="str">
        <f t="shared" si="92"/>
        <v>神奈川県相模原市中央区光が丘</v>
      </c>
    </row>
    <row r="5891" spans="1:5">
      <c r="A5891">
        <v>2520228</v>
      </c>
      <c r="B5891" t="s">
        <v>5</v>
      </c>
      <c r="C5891" t="s">
        <v>1222</v>
      </c>
      <c r="D5891" t="s">
        <v>591</v>
      </c>
      <c r="E5891" t="str">
        <f t="shared" si="92"/>
        <v>神奈川県相模原市中央区並木</v>
      </c>
    </row>
    <row r="5892" spans="1:5">
      <c r="A5892">
        <v>2520229</v>
      </c>
      <c r="B5892" t="s">
        <v>5</v>
      </c>
      <c r="C5892" t="s">
        <v>1222</v>
      </c>
      <c r="D5892" t="s">
        <v>1251</v>
      </c>
      <c r="E5892" t="str">
        <f t="shared" si="92"/>
        <v>神奈川県相模原市中央区弥栄</v>
      </c>
    </row>
    <row r="5893" spans="1:5">
      <c r="A5893">
        <v>2520231</v>
      </c>
      <c r="B5893" t="s">
        <v>5</v>
      </c>
      <c r="C5893" t="s">
        <v>1222</v>
      </c>
      <c r="D5893" t="s">
        <v>1233</v>
      </c>
      <c r="E5893" t="str">
        <f t="shared" si="92"/>
        <v>神奈川県相模原市中央区相模原</v>
      </c>
    </row>
    <row r="5894" spans="1:5">
      <c r="A5894">
        <v>2520232</v>
      </c>
      <c r="B5894" t="s">
        <v>5</v>
      </c>
      <c r="C5894" t="s">
        <v>1222</v>
      </c>
      <c r="D5894" t="s">
        <v>1252</v>
      </c>
      <c r="E5894" t="str">
        <f t="shared" si="92"/>
        <v>神奈川県相模原市中央区矢部</v>
      </c>
    </row>
    <row r="5895" spans="1:5">
      <c r="A5895">
        <v>2520233</v>
      </c>
      <c r="B5895" t="s">
        <v>5</v>
      </c>
      <c r="C5895" t="s">
        <v>1222</v>
      </c>
      <c r="D5895" t="s">
        <v>1227</v>
      </c>
      <c r="E5895" t="str">
        <f t="shared" si="92"/>
        <v>神奈川県相模原市中央区鹿沼台</v>
      </c>
    </row>
    <row r="5896" spans="1:5">
      <c r="A5896">
        <v>2520234</v>
      </c>
      <c r="B5896" t="s">
        <v>5</v>
      </c>
      <c r="C5896" t="s">
        <v>1222</v>
      </c>
      <c r="D5896" t="s">
        <v>1230</v>
      </c>
      <c r="E5896" t="str">
        <f t="shared" si="92"/>
        <v>神奈川県相模原市中央区共和</v>
      </c>
    </row>
    <row r="5897" spans="1:5">
      <c r="A5897">
        <v>2520235</v>
      </c>
      <c r="B5897" t="s">
        <v>5</v>
      </c>
      <c r="C5897" t="s">
        <v>1222</v>
      </c>
      <c r="D5897" t="s">
        <v>1223</v>
      </c>
      <c r="E5897" t="str">
        <f t="shared" si="92"/>
        <v>神奈川県相模原市中央区相生</v>
      </c>
    </row>
    <row r="5898" spans="1:5">
      <c r="A5898">
        <v>2520236</v>
      </c>
      <c r="B5898" t="s">
        <v>5</v>
      </c>
      <c r="C5898" t="s">
        <v>1222</v>
      </c>
      <c r="D5898" t="s">
        <v>986</v>
      </c>
      <c r="E5898" t="str">
        <f t="shared" si="92"/>
        <v>神奈川県相模原市中央区富士見</v>
      </c>
    </row>
    <row r="5899" spans="1:5">
      <c r="A5899">
        <v>2520237</v>
      </c>
      <c r="B5899" t="s">
        <v>5</v>
      </c>
      <c r="C5899" t="s">
        <v>1222</v>
      </c>
      <c r="D5899" t="s">
        <v>1239</v>
      </c>
      <c r="E5899" t="str">
        <f t="shared" si="92"/>
        <v>神奈川県相模原市中央区千代田</v>
      </c>
    </row>
    <row r="5900" spans="1:5">
      <c r="A5900">
        <v>2520238</v>
      </c>
      <c r="B5900" t="s">
        <v>5</v>
      </c>
      <c r="C5900" t="s">
        <v>1222</v>
      </c>
      <c r="D5900" t="s">
        <v>1245</v>
      </c>
      <c r="E5900" t="str">
        <f t="shared" si="92"/>
        <v>神奈川県相模原市中央区星が丘</v>
      </c>
    </row>
    <row r="5901" spans="1:5">
      <c r="A5901">
        <v>2520239</v>
      </c>
      <c r="B5901" t="s">
        <v>5</v>
      </c>
      <c r="C5901" t="s">
        <v>1222</v>
      </c>
      <c r="D5901" t="s">
        <v>155</v>
      </c>
      <c r="E5901" t="str">
        <f t="shared" si="92"/>
        <v>神奈川県相模原市中央区中央</v>
      </c>
    </row>
    <row r="5902" spans="1:5">
      <c r="A5902">
        <v>2520241</v>
      </c>
      <c r="B5902" t="s">
        <v>5</v>
      </c>
      <c r="C5902" t="s">
        <v>1222</v>
      </c>
      <c r="D5902" t="s">
        <v>1257</v>
      </c>
      <c r="E5902" t="str">
        <f t="shared" si="92"/>
        <v>神奈川県相模原市中央区横山台</v>
      </c>
    </row>
    <row r="5903" spans="1:5">
      <c r="A5903">
        <v>2520242</v>
      </c>
      <c r="B5903" t="s">
        <v>5</v>
      </c>
      <c r="C5903" t="s">
        <v>1222</v>
      </c>
      <c r="D5903" t="s">
        <v>1256</v>
      </c>
      <c r="E5903" t="str">
        <f t="shared" si="92"/>
        <v>神奈川県相模原市中央区横山</v>
      </c>
    </row>
    <row r="5904" spans="1:5">
      <c r="A5904">
        <v>2520243</v>
      </c>
      <c r="B5904" t="s">
        <v>5</v>
      </c>
      <c r="C5904" t="s">
        <v>1222</v>
      </c>
      <c r="D5904" t="s">
        <v>1228</v>
      </c>
      <c r="E5904" t="str">
        <f t="shared" si="92"/>
        <v>神奈川県相模原市中央区上溝</v>
      </c>
    </row>
    <row r="5905" spans="1:5">
      <c r="A5905">
        <v>2520244</v>
      </c>
      <c r="B5905" t="s">
        <v>5</v>
      </c>
      <c r="C5905" t="s">
        <v>1222</v>
      </c>
      <c r="D5905" t="s">
        <v>1195</v>
      </c>
      <c r="E5905" t="str">
        <f t="shared" si="92"/>
        <v>神奈川県相模原市中央区田名</v>
      </c>
    </row>
    <row r="5906" spans="1:5">
      <c r="A5906">
        <v>2520245</v>
      </c>
      <c r="B5906" t="s">
        <v>5</v>
      </c>
      <c r="C5906" t="s">
        <v>1222</v>
      </c>
      <c r="D5906" t="s">
        <v>1238</v>
      </c>
      <c r="E5906" t="str">
        <f t="shared" si="92"/>
        <v>神奈川県相模原市中央区田名塩田</v>
      </c>
    </row>
    <row r="5907" spans="1:5">
      <c r="A5907">
        <v>2520246</v>
      </c>
      <c r="B5907" t="s">
        <v>5</v>
      </c>
      <c r="C5907" t="s">
        <v>1222</v>
      </c>
      <c r="D5907" t="s">
        <v>1234</v>
      </c>
      <c r="E5907" t="str">
        <f t="shared" si="92"/>
        <v>神奈川県相模原市中央区水郷田名</v>
      </c>
    </row>
    <row r="5908" spans="1:5">
      <c r="A5908">
        <v>2520251</v>
      </c>
      <c r="B5908" t="s">
        <v>5</v>
      </c>
      <c r="C5908" t="s">
        <v>1222</v>
      </c>
      <c r="D5908" t="s">
        <v>1225</v>
      </c>
      <c r="E5908" t="str">
        <f t="shared" si="92"/>
        <v>神奈川県相模原市中央区大野台</v>
      </c>
    </row>
    <row r="5909" spans="1:5">
      <c r="A5909">
        <v>2520253</v>
      </c>
      <c r="B5909" t="s">
        <v>5</v>
      </c>
      <c r="C5909" t="s">
        <v>1222</v>
      </c>
      <c r="D5909" t="s">
        <v>1248</v>
      </c>
      <c r="E5909" t="str">
        <f t="shared" si="92"/>
        <v>神奈川県相模原市中央区南橋本</v>
      </c>
    </row>
    <row r="5910" spans="1:5">
      <c r="A5910">
        <v>2520254</v>
      </c>
      <c r="B5910" t="s">
        <v>5</v>
      </c>
      <c r="C5910" t="s">
        <v>1222</v>
      </c>
      <c r="D5910" t="s">
        <v>1191</v>
      </c>
      <c r="E5910" t="str">
        <f t="shared" si="92"/>
        <v>神奈川県相模原市中央区下九沢</v>
      </c>
    </row>
    <row r="5911" spans="1:5">
      <c r="A5911">
        <v>2520300</v>
      </c>
      <c r="B5911" t="s">
        <v>5</v>
      </c>
      <c r="C5911" t="s">
        <v>1259</v>
      </c>
      <c r="D5911" t="s">
        <v>7</v>
      </c>
      <c r="E5911" t="str">
        <f t="shared" si="92"/>
        <v>神奈川県相模原市南区</v>
      </c>
    </row>
    <row r="5912" spans="1:5">
      <c r="A5912">
        <v>2520301</v>
      </c>
      <c r="B5912" t="s">
        <v>5</v>
      </c>
      <c r="C5912" t="s">
        <v>1259</v>
      </c>
      <c r="D5912" t="s">
        <v>1263</v>
      </c>
      <c r="E5912" t="str">
        <f t="shared" si="92"/>
        <v>神奈川県相模原市南区鵜野森</v>
      </c>
    </row>
    <row r="5913" spans="1:5">
      <c r="A5913">
        <v>2520302</v>
      </c>
      <c r="B5913" t="s">
        <v>5</v>
      </c>
      <c r="C5913" t="s">
        <v>1259</v>
      </c>
      <c r="D5913" t="s">
        <v>1264</v>
      </c>
      <c r="E5913" t="str">
        <f t="shared" si="92"/>
        <v>神奈川県相模原市南区上鶴間</v>
      </c>
    </row>
    <row r="5914" spans="1:5">
      <c r="A5914">
        <v>2520303</v>
      </c>
      <c r="B5914" t="s">
        <v>5</v>
      </c>
      <c r="C5914" t="s">
        <v>1259</v>
      </c>
      <c r="D5914" t="s">
        <v>1268</v>
      </c>
      <c r="E5914" t="str">
        <f t="shared" si="92"/>
        <v>神奈川県相模原市南区相模大野</v>
      </c>
    </row>
    <row r="5915" spans="1:5">
      <c r="A5915">
        <v>2520304</v>
      </c>
      <c r="B5915" t="s">
        <v>5</v>
      </c>
      <c r="C5915" t="s">
        <v>1259</v>
      </c>
      <c r="D5915" t="s">
        <v>938</v>
      </c>
      <c r="E5915" t="str">
        <f t="shared" si="92"/>
        <v>神奈川県相模原市南区旭町</v>
      </c>
    </row>
    <row r="5916" spans="1:5">
      <c r="A5916">
        <v>2520305</v>
      </c>
      <c r="B5916" t="s">
        <v>5</v>
      </c>
      <c r="C5916" t="s">
        <v>1259</v>
      </c>
      <c r="D5916" t="s">
        <v>1284</v>
      </c>
      <c r="E5916" t="str">
        <f t="shared" si="92"/>
        <v>神奈川県相模原市南区豊町</v>
      </c>
    </row>
    <row r="5917" spans="1:5">
      <c r="A5917">
        <v>2520306</v>
      </c>
      <c r="B5917" t="s">
        <v>5</v>
      </c>
      <c r="C5917" t="s">
        <v>1259</v>
      </c>
      <c r="D5917" t="s">
        <v>86</v>
      </c>
      <c r="E5917" t="str">
        <f t="shared" si="92"/>
        <v>神奈川県相模原市南区栄町</v>
      </c>
    </row>
    <row r="5918" spans="1:5">
      <c r="A5918">
        <v>2520307</v>
      </c>
      <c r="B5918" t="s">
        <v>5</v>
      </c>
      <c r="C5918" t="s">
        <v>1259</v>
      </c>
      <c r="D5918" t="s">
        <v>1281</v>
      </c>
      <c r="E5918" t="str">
        <f t="shared" si="92"/>
        <v>神奈川県相模原市南区文京</v>
      </c>
    </row>
    <row r="5919" spans="1:5">
      <c r="A5919">
        <v>2520311</v>
      </c>
      <c r="B5919" t="s">
        <v>5</v>
      </c>
      <c r="C5919" t="s">
        <v>1259</v>
      </c>
      <c r="D5919" t="s">
        <v>1279</v>
      </c>
      <c r="E5919" t="str">
        <f t="shared" si="92"/>
        <v>神奈川県相模原市南区東林間</v>
      </c>
    </row>
    <row r="5920" spans="1:5">
      <c r="A5920">
        <v>2520312</v>
      </c>
      <c r="B5920" t="s">
        <v>5</v>
      </c>
      <c r="C5920" t="s">
        <v>1259</v>
      </c>
      <c r="D5920" t="s">
        <v>1273</v>
      </c>
      <c r="E5920" t="str">
        <f t="shared" si="92"/>
        <v>神奈川県相模原市南区相南</v>
      </c>
    </row>
    <row r="5921" spans="1:5">
      <c r="A5921">
        <v>2520313</v>
      </c>
      <c r="B5921" t="s">
        <v>5</v>
      </c>
      <c r="C5921" t="s">
        <v>1259</v>
      </c>
      <c r="D5921" t="s">
        <v>1282</v>
      </c>
      <c r="E5921" t="str">
        <f t="shared" si="92"/>
        <v>神奈川県相模原市南区松が枝町</v>
      </c>
    </row>
    <row r="5922" spans="1:5">
      <c r="A5922">
        <v>2520314</v>
      </c>
      <c r="B5922" t="s">
        <v>5</v>
      </c>
      <c r="C5922" t="s">
        <v>1259</v>
      </c>
      <c r="D5922" t="s">
        <v>784</v>
      </c>
      <c r="E5922" t="str">
        <f t="shared" si="92"/>
        <v>神奈川県相模原市南区南台</v>
      </c>
    </row>
    <row r="5923" spans="1:5">
      <c r="A5923">
        <v>2520315</v>
      </c>
      <c r="B5923" t="s">
        <v>5</v>
      </c>
      <c r="C5923" t="s">
        <v>1259</v>
      </c>
      <c r="D5923" t="s">
        <v>864</v>
      </c>
      <c r="E5923" t="str">
        <f t="shared" si="92"/>
        <v>神奈川県相模原市南区桜台</v>
      </c>
    </row>
    <row r="5924" spans="1:5">
      <c r="A5924">
        <v>2520316</v>
      </c>
      <c r="B5924" t="s">
        <v>5</v>
      </c>
      <c r="C5924" t="s">
        <v>1259</v>
      </c>
      <c r="D5924" t="s">
        <v>1280</v>
      </c>
      <c r="E5924" t="str">
        <f t="shared" si="92"/>
        <v>神奈川県相模原市南区双葉</v>
      </c>
    </row>
    <row r="5925" spans="1:5">
      <c r="A5925">
        <v>2520317</v>
      </c>
      <c r="B5925" t="s">
        <v>5</v>
      </c>
      <c r="C5925" t="s">
        <v>1259</v>
      </c>
      <c r="D5925" t="s">
        <v>1283</v>
      </c>
      <c r="E5925" t="str">
        <f t="shared" si="92"/>
        <v>神奈川県相模原市南区御園</v>
      </c>
    </row>
    <row r="5926" spans="1:5">
      <c r="A5926">
        <v>2520318</v>
      </c>
      <c r="B5926" t="s">
        <v>5</v>
      </c>
      <c r="C5926" t="s">
        <v>1259</v>
      </c>
      <c r="D5926" t="s">
        <v>1265</v>
      </c>
      <c r="E5926" t="str">
        <f t="shared" si="92"/>
        <v>神奈川県相模原市南区上鶴間本町</v>
      </c>
    </row>
    <row r="5927" spans="1:5">
      <c r="A5927">
        <v>2520321</v>
      </c>
      <c r="B5927" t="s">
        <v>5</v>
      </c>
      <c r="C5927" t="s">
        <v>1259</v>
      </c>
      <c r="D5927" t="s">
        <v>1269</v>
      </c>
      <c r="E5927" t="str">
        <f t="shared" si="92"/>
        <v>神奈川県相模原市南区相模台</v>
      </c>
    </row>
    <row r="5928" spans="1:5">
      <c r="A5928">
        <v>2520322</v>
      </c>
      <c r="B5928" t="s">
        <v>5</v>
      </c>
      <c r="C5928" t="s">
        <v>1259</v>
      </c>
      <c r="D5928" t="s">
        <v>1270</v>
      </c>
      <c r="E5928" t="str">
        <f t="shared" si="92"/>
        <v>神奈川県相模原市南区相模台団地</v>
      </c>
    </row>
    <row r="5929" spans="1:5">
      <c r="A5929">
        <v>2520323</v>
      </c>
      <c r="B5929" t="s">
        <v>5</v>
      </c>
      <c r="C5929" t="s">
        <v>1259</v>
      </c>
      <c r="D5929" t="s">
        <v>1275</v>
      </c>
      <c r="E5929" t="str">
        <f t="shared" si="92"/>
        <v>神奈川県相模原市南区相武台団地</v>
      </c>
    </row>
    <row r="5930" spans="1:5">
      <c r="A5930">
        <v>2520324</v>
      </c>
      <c r="B5930" t="s">
        <v>5</v>
      </c>
      <c r="C5930" t="s">
        <v>1259</v>
      </c>
      <c r="D5930" t="s">
        <v>1274</v>
      </c>
      <c r="E5930" t="str">
        <f t="shared" si="92"/>
        <v>神奈川県相模原市南区相武台</v>
      </c>
    </row>
    <row r="5931" spans="1:5">
      <c r="A5931">
        <v>2520325</v>
      </c>
      <c r="B5931" t="s">
        <v>5</v>
      </c>
      <c r="C5931" t="s">
        <v>1259</v>
      </c>
      <c r="D5931" t="s">
        <v>1261</v>
      </c>
      <c r="E5931" t="str">
        <f t="shared" si="92"/>
        <v>神奈川県相模原市南区新磯野</v>
      </c>
    </row>
    <row r="5932" spans="1:5">
      <c r="A5932">
        <v>2520326</v>
      </c>
      <c r="B5932" t="s">
        <v>5</v>
      </c>
      <c r="C5932" t="s">
        <v>1259</v>
      </c>
      <c r="D5932" t="s">
        <v>1272</v>
      </c>
      <c r="E5932" t="str">
        <f t="shared" si="92"/>
        <v>神奈川県相模原市南区新戸</v>
      </c>
    </row>
    <row r="5933" spans="1:5">
      <c r="A5933">
        <v>2520327</v>
      </c>
      <c r="B5933" t="s">
        <v>5</v>
      </c>
      <c r="C5933" t="s">
        <v>1259</v>
      </c>
      <c r="D5933" t="s">
        <v>1262</v>
      </c>
      <c r="E5933" t="str">
        <f t="shared" si="92"/>
        <v>神奈川県相模原市南区磯部</v>
      </c>
    </row>
    <row r="5934" spans="1:5">
      <c r="A5934">
        <v>2520328</v>
      </c>
      <c r="B5934" t="s">
        <v>5</v>
      </c>
      <c r="C5934" t="s">
        <v>1259</v>
      </c>
      <c r="D5934" t="s">
        <v>1260</v>
      </c>
      <c r="E5934" t="str">
        <f t="shared" si="92"/>
        <v>神奈川県相模原市南区麻溝台</v>
      </c>
    </row>
    <row r="5935" spans="1:5">
      <c r="A5935">
        <v>2520329</v>
      </c>
      <c r="B5935" t="s">
        <v>5</v>
      </c>
      <c r="C5935" t="s">
        <v>1259</v>
      </c>
      <c r="D5935" t="s">
        <v>1266</v>
      </c>
      <c r="E5935" t="str">
        <f t="shared" si="92"/>
        <v>神奈川県相模原市南区北里</v>
      </c>
    </row>
    <row r="5936" spans="1:5">
      <c r="A5936">
        <v>2520331</v>
      </c>
      <c r="B5936" t="s">
        <v>5</v>
      </c>
      <c r="C5936" t="s">
        <v>1259</v>
      </c>
      <c r="D5936" t="s">
        <v>1225</v>
      </c>
      <c r="E5936" t="str">
        <f t="shared" si="92"/>
        <v>神奈川県相模原市南区大野台</v>
      </c>
    </row>
    <row r="5937" spans="1:5">
      <c r="A5937">
        <v>2520332</v>
      </c>
      <c r="B5937" t="s">
        <v>5</v>
      </c>
      <c r="C5937" t="s">
        <v>1259</v>
      </c>
      <c r="D5937" t="s">
        <v>1277</v>
      </c>
      <c r="E5937" t="str">
        <f t="shared" si="92"/>
        <v>神奈川県相模原市南区西大沼</v>
      </c>
    </row>
    <row r="5938" spans="1:5">
      <c r="A5938">
        <v>2520333</v>
      </c>
      <c r="B5938" t="s">
        <v>5</v>
      </c>
      <c r="C5938" t="s">
        <v>1259</v>
      </c>
      <c r="D5938" t="s">
        <v>1278</v>
      </c>
      <c r="E5938" t="str">
        <f t="shared" si="92"/>
        <v>神奈川県相模原市南区東大沼</v>
      </c>
    </row>
    <row r="5939" spans="1:5">
      <c r="A5939">
        <v>2520334</v>
      </c>
      <c r="B5939" t="s">
        <v>5</v>
      </c>
      <c r="C5939" t="s">
        <v>1259</v>
      </c>
      <c r="D5939" t="s">
        <v>1285</v>
      </c>
      <c r="E5939" t="str">
        <f t="shared" si="92"/>
        <v>神奈川県相模原市南区若松</v>
      </c>
    </row>
    <row r="5940" spans="1:5">
      <c r="A5940">
        <v>2520335</v>
      </c>
      <c r="B5940" t="s">
        <v>5</v>
      </c>
      <c r="C5940" t="s">
        <v>1259</v>
      </c>
      <c r="D5940" t="s">
        <v>1271</v>
      </c>
      <c r="E5940" t="str">
        <f t="shared" si="92"/>
        <v>神奈川県相模原市南区下溝</v>
      </c>
    </row>
    <row r="5941" spans="1:5">
      <c r="A5941">
        <v>2520336</v>
      </c>
      <c r="B5941" t="s">
        <v>5</v>
      </c>
      <c r="C5941" t="s">
        <v>1259</v>
      </c>
      <c r="D5941" t="s">
        <v>1276</v>
      </c>
      <c r="E5941" t="str">
        <f t="shared" si="92"/>
        <v>神奈川県相模原市南区当麻</v>
      </c>
    </row>
    <row r="5942" spans="1:5">
      <c r="A5942">
        <v>2520344</v>
      </c>
      <c r="B5942" t="s">
        <v>5</v>
      </c>
      <c r="C5942" t="s">
        <v>1259</v>
      </c>
      <c r="D5942" t="s">
        <v>1267</v>
      </c>
      <c r="E5942" t="str">
        <f t="shared" si="92"/>
        <v>神奈川県相模原市南区古淵</v>
      </c>
    </row>
    <row r="5943" spans="1:5">
      <c r="A5943">
        <v>2520801</v>
      </c>
      <c r="B5943" t="s">
        <v>5</v>
      </c>
      <c r="C5943" t="s">
        <v>1523</v>
      </c>
      <c r="D5943" t="s">
        <v>1565</v>
      </c>
      <c r="E5943" t="str">
        <f t="shared" si="92"/>
        <v>神奈川県藤沢市長後</v>
      </c>
    </row>
    <row r="5944" spans="1:5">
      <c r="A5944">
        <v>2520802</v>
      </c>
      <c r="B5944" t="s">
        <v>5</v>
      </c>
      <c r="C5944" t="s">
        <v>1523</v>
      </c>
      <c r="D5944" t="s">
        <v>1562</v>
      </c>
      <c r="E5944" t="str">
        <f t="shared" si="92"/>
        <v>神奈川県藤沢市高倉</v>
      </c>
    </row>
    <row r="5945" spans="1:5">
      <c r="A5945">
        <v>2520803</v>
      </c>
      <c r="B5945" t="s">
        <v>5</v>
      </c>
      <c r="C5945" t="s">
        <v>1523</v>
      </c>
      <c r="D5945" t="s">
        <v>1526</v>
      </c>
      <c r="E5945" t="str">
        <f t="shared" si="92"/>
        <v>神奈川県藤沢市今田</v>
      </c>
    </row>
    <row r="5946" spans="1:5">
      <c r="A5946">
        <v>2520804</v>
      </c>
      <c r="B5946" t="s">
        <v>5</v>
      </c>
      <c r="C5946" t="s">
        <v>1523</v>
      </c>
      <c r="D5946" t="s">
        <v>1555</v>
      </c>
      <c r="E5946" t="str">
        <f t="shared" si="92"/>
        <v>神奈川県藤沢市湘南台</v>
      </c>
    </row>
    <row r="5947" spans="1:5">
      <c r="A5947">
        <v>2520805</v>
      </c>
      <c r="B5947" t="s">
        <v>5</v>
      </c>
      <c r="C5947" t="s">
        <v>1523</v>
      </c>
      <c r="D5947" t="s">
        <v>1529</v>
      </c>
      <c r="E5947" t="str">
        <f t="shared" si="92"/>
        <v>神奈川県藤沢市円行</v>
      </c>
    </row>
    <row r="5948" spans="1:5">
      <c r="A5948">
        <v>2520806</v>
      </c>
      <c r="B5948" t="s">
        <v>5</v>
      </c>
      <c r="C5948" t="s">
        <v>1523</v>
      </c>
      <c r="D5948" t="s">
        <v>1573</v>
      </c>
      <c r="E5948" t="str">
        <f t="shared" si="92"/>
        <v>神奈川県藤沢市土棚</v>
      </c>
    </row>
    <row r="5949" spans="1:5">
      <c r="A5949">
        <v>2520807</v>
      </c>
      <c r="B5949" t="s">
        <v>5</v>
      </c>
      <c r="C5949" t="s">
        <v>1523</v>
      </c>
      <c r="D5949" t="s">
        <v>1553</v>
      </c>
      <c r="E5949" t="str">
        <f t="shared" si="92"/>
        <v>神奈川県藤沢市下土棚</v>
      </c>
    </row>
    <row r="5950" spans="1:5">
      <c r="A5950">
        <v>2520811</v>
      </c>
      <c r="B5950" t="s">
        <v>5</v>
      </c>
      <c r="C5950" t="s">
        <v>1523</v>
      </c>
      <c r="D5950" t="s">
        <v>1540</v>
      </c>
      <c r="E5950" t="str">
        <f t="shared" si="92"/>
        <v>神奈川県藤沢市桐原町</v>
      </c>
    </row>
    <row r="5951" spans="1:5">
      <c r="A5951">
        <v>2520812</v>
      </c>
      <c r="B5951" t="s">
        <v>5</v>
      </c>
      <c r="C5951" t="s">
        <v>1523</v>
      </c>
      <c r="D5951" t="s">
        <v>1577</v>
      </c>
      <c r="E5951" t="str">
        <f t="shared" si="92"/>
        <v>神奈川県藤沢市西俣野</v>
      </c>
    </row>
    <row r="5952" spans="1:5">
      <c r="A5952">
        <v>2520813</v>
      </c>
      <c r="B5952" t="s">
        <v>5</v>
      </c>
      <c r="C5952" t="s">
        <v>1523</v>
      </c>
      <c r="D5952" t="s">
        <v>1537</v>
      </c>
      <c r="E5952" t="str">
        <f t="shared" si="92"/>
        <v>神奈川県藤沢市亀井野</v>
      </c>
    </row>
    <row r="5953" spans="1:5">
      <c r="A5953">
        <v>2520814</v>
      </c>
      <c r="B5953" t="s">
        <v>5</v>
      </c>
      <c r="C5953" t="s">
        <v>1523</v>
      </c>
      <c r="D5953" t="s">
        <v>1574</v>
      </c>
      <c r="E5953" t="str">
        <f t="shared" ref="E5953:E6016" si="93">IF(D5953="以下に掲載がない場合",B5953&amp;C5953,B5953&amp;C5953&amp;D5953)</f>
        <v>神奈川県藤沢市天神町</v>
      </c>
    </row>
    <row r="5954" spans="1:5">
      <c r="A5954">
        <v>2520815</v>
      </c>
      <c r="B5954" t="s">
        <v>5</v>
      </c>
      <c r="C5954" t="s">
        <v>1523</v>
      </c>
      <c r="D5954" t="s">
        <v>1524</v>
      </c>
      <c r="E5954" t="str">
        <f t="shared" si="93"/>
        <v>神奈川県藤沢市石川</v>
      </c>
    </row>
    <row r="5955" spans="1:5">
      <c r="A5955">
        <v>2520816</v>
      </c>
      <c r="B5955" t="s">
        <v>5</v>
      </c>
      <c r="C5955" t="s">
        <v>1523</v>
      </c>
      <c r="D5955" t="s">
        <v>1530</v>
      </c>
      <c r="E5955" t="str">
        <f t="shared" si="93"/>
        <v>神奈川県藤沢市遠藤</v>
      </c>
    </row>
    <row r="5956" spans="1:5">
      <c r="A5956">
        <v>2520821</v>
      </c>
      <c r="B5956" t="s">
        <v>5</v>
      </c>
      <c r="C5956" t="s">
        <v>1523</v>
      </c>
      <c r="D5956" t="s">
        <v>1590</v>
      </c>
      <c r="E5956" t="str">
        <f t="shared" si="93"/>
        <v>神奈川県藤沢市用田</v>
      </c>
    </row>
    <row r="5957" spans="1:5">
      <c r="A5957">
        <v>2520822</v>
      </c>
      <c r="B5957" t="s">
        <v>5</v>
      </c>
      <c r="C5957" t="s">
        <v>1523</v>
      </c>
      <c r="D5957" t="s">
        <v>1551</v>
      </c>
      <c r="E5957" t="str">
        <f t="shared" si="93"/>
        <v>神奈川県藤沢市葛原</v>
      </c>
    </row>
    <row r="5958" spans="1:5">
      <c r="A5958">
        <v>2520823</v>
      </c>
      <c r="B5958" t="s">
        <v>5</v>
      </c>
      <c r="C5958" t="s">
        <v>1523</v>
      </c>
      <c r="D5958" t="s">
        <v>1556</v>
      </c>
      <c r="E5958" t="str">
        <f t="shared" si="93"/>
        <v>神奈川県藤沢市菖蒲沢</v>
      </c>
    </row>
    <row r="5959" spans="1:5">
      <c r="A5959">
        <v>2520824</v>
      </c>
      <c r="B5959" t="s">
        <v>5</v>
      </c>
      <c r="C5959" t="s">
        <v>1523</v>
      </c>
      <c r="D5959" t="s">
        <v>1527</v>
      </c>
      <c r="E5959" t="str">
        <f t="shared" si="93"/>
        <v>神奈川県藤沢市打戻</v>
      </c>
    </row>
    <row r="5960" spans="1:5">
      <c r="A5960">
        <v>2520825</v>
      </c>
      <c r="B5960" t="s">
        <v>5</v>
      </c>
      <c r="C5960" t="s">
        <v>1523</v>
      </c>
      <c r="D5960" t="s">
        <v>1532</v>
      </c>
      <c r="E5960" t="str">
        <f t="shared" si="93"/>
        <v>神奈川県藤沢市獺郷</v>
      </c>
    </row>
    <row r="5961" spans="1:5">
      <c r="A5961">
        <v>2520826</v>
      </c>
      <c r="B5961" t="s">
        <v>5</v>
      </c>
      <c r="C5961" t="s">
        <v>1523</v>
      </c>
      <c r="D5961" t="s">
        <v>1586</v>
      </c>
      <c r="E5961" t="str">
        <f t="shared" si="93"/>
        <v>神奈川県藤沢市宮原</v>
      </c>
    </row>
    <row r="5962" spans="1:5">
      <c r="A5962">
        <v>2521100</v>
      </c>
      <c r="B5962" t="s">
        <v>5</v>
      </c>
      <c r="C5962" t="s">
        <v>1982</v>
      </c>
      <c r="D5962" t="s">
        <v>7</v>
      </c>
      <c r="E5962" t="str">
        <f t="shared" si="93"/>
        <v>神奈川県綾瀬市</v>
      </c>
    </row>
    <row r="5963" spans="1:5">
      <c r="A5963">
        <v>2521101</v>
      </c>
      <c r="B5963" t="s">
        <v>5</v>
      </c>
      <c r="C5963" t="s">
        <v>1982</v>
      </c>
      <c r="D5963" t="s">
        <v>1983</v>
      </c>
      <c r="E5963" t="str">
        <f t="shared" si="93"/>
        <v>神奈川県綾瀬市厚木航空基地</v>
      </c>
    </row>
    <row r="5964" spans="1:5">
      <c r="A5964">
        <v>2521102</v>
      </c>
      <c r="B5964" t="s">
        <v>5</v>
      </c>
      <c r="C5964" t="s">
        <v>1982</v>
      </c>
      <c r="D5964" t="s">
        <v>2005</v>
      </c>
      <c r="E5964" t="str">
        <f t="shared" si="93"/>
        <v>神奈川県綾瀬市本蓼川</v>
      </c>
    </row>
    <row r="5965" spans="1:5">
      <c r="A5965">
        <v>2521103</v>
      </c>
      <c r="B5965" t="s">
        <v>5</v>
      </c>
      <c r="C5965" t="s">
        <v>1982</v>
      </c>
      <c r="D5965" t="s">
        <v>2001</v>
      </c>
      <c r="E5965" t="str">
        <f t="shared" si="93"/>
        <v>神奈川県綾瀬市深谷</v>
      </c>
    </row>
    <row r="5966" spans="1:5">
      <c r="A5966">
        <v>2521104</v>
      </c>
      <c r="B5966" t="s">
        <v>5</v>
      </c>
      <c r="C5966" t="s">
        <v>1982</v>
      </c>
      <c r="D5966" t="s">
        <v>1984</v>
      </c>
      <c r="E5966" t="str">
        <f t="shared" si="93"/>
        <v>神奈川県綾瀬市大上</v>
      </c>
    </row>
    <row r="5967" spans="1:5">
      <c r="A5967">
        <v>2521105</v>
      </c>
      <c r="B5967" t="s">
        <v>5</v>
      </c>
      <c r="C5967" t="s">
        <v>1982</v>
      </c>
      <c r="D5967" t="s">
        <v>1993</v>
      </c>
      <c r="E5967" t="str">
        <f t="shared" si="93"/>
        <v>神奈川県綾瀬市蓼川</v>
      </c>
    </row>
    <row r="5968" spans="1:5">
      <c r="A5968">
        <v>2521106</v>
      </c>
      <c r="B5968" t="s">
        <v>5</v>
      </c>
      <c r="C5968" t="s">
        <v>1982</v>
      </c>
      <c r="D5968" t="s">
        <v>2004</v>
      </c>
      <c r="E5968" t="str">
        <f t="shared" si="93"/>
        <v>神奈川県綾瀬市深谷南</v>
      </c>
    </row>
    <row r="5969" spans="1:5">
      <c r="A5969">
        <v>2521107</v>
      </c>
      <c r="B5969" t="s">
        <v>5</v>
      </c>
      <c r="C5969" t="s">
        <v>1982</v>
      </c>
      <c r="D5969" t="s">
        <v>2003</v>
      </c>
      <c r="E5969" t="str">
        <f t="shared" si="93"/>
        <v>神奈川県綾瀬市深谷中</v>
      </c>
    </row>
    <row r="5970" spans="1:5">
      <c r="A5970">
        <v>2521108</v>
      </c>
      <c r="B5970" t="s">
        <v>5</v>
      </c>
      <c r="C5970" t="s">
        <v>1982</v>
      </c>
      <c r="D5970" t="s">
        <v>2002</v>
      </c>
      <c r="E5970" t="str">
        <f t="shared" si="93"/>
        <v>神奈川県綾瀬市深谷上</v>
      </c>
    </row>
    <row r="5971" spans="1:5">
      <c r="A5971">
        <v>2521111</v>
      </c>
      <c r="B5971" t="s">
        <v>5</v>
      </c>
      <c r="C5971" t="s">
        <v>1982</v>
      </c>
      <c r="D5971" t="s">
        <v>1990</v>
      </c>
      <c r="E5971" t="str">
        <f t="shared" si="93"/>
        <v>神奈川県綾瀬市上土棚北</v>
      </c>
    </row>
    <row r="5972" spans="1:5">
      <c r="A5972">
        <v>2521112</v>
      </c>
      <c r="B5972" t="s">
        <v>5</v>
      </c>
      <c r="C5972" t="s">
        <v>1982</v>
      </c>
      <c r="D5972" t="s">
        <v>1987</v>
      </c>
      <c r="E5972" t="str">
        <f t="shared" si="93"/>
        <v>神奈川県綾瀬市上土棚</v>
      </c>
    </row>
    <row r="5973" spans="1:5">
      <c r="A5973">
        <v>2521113</v>
      </c>
      <c r="B5973" t="s">
        <v>5</v>
      </c>
      <c r="C5973" t="s">
        <v>1982</v>
      </c>
      <c r="D5973" t="s">
        <v>1988</v>
      </c>
      <c r="E5973" t="str">
        <f t="shared" si="93"/>
        <v>神奈川県綾瀬市上土棚中</v>
      </c>
    </row>
    <row r="5974" spans="1:5">
      <c r="A5974">
        <v>2521114</v>
      </c>
      <c r="B5974" t="s">
        <v>5</v>
      </c>
      <c r="C5974" t="s">
        <v>1982</v>
      </c>
      <c r="D5974" t="s">
        <v>1989</v>
      </c>
      <c r="E5974" t="str">
        <f t="shared" si="93"/>
        <v>神奈川県綾瀬市上土棚南</v>
      </c>
    </row>
    <row r="5975" spans="1:5">
      <c r="A5975">
        <v>2521115</v>
      </c>
      <c r="B5975" t="s">
        <v>5</v>
      </c>
      <c r="C5975" t="s">
        <v>1982</v>
      </c>
      <c r="D5975" t="s">
        <v>1985</v>
      </c>
      <c r="E5975" t="str">
        <f t="shared" si="93"/>
        <v>神奈川県綾瀬市落合南</v>
      </c>
    </row>
    <row r="5976" spans="1:5">
      <c r="A5976">
        <v>2521116</v>
      </c>
      <c r="B5976" t="s">
        <v>5</v>
      </c>
      <c r="C5976" t="s">
        <v>1982</v>
      </c>
      <c r="D5976" t="s">
        <v>1986</v>
      </c>
      <c r="E5976" t="str">
        <f t="shared" si="93"/>
        <v>神奈川県綾瀬市落合北</v>
      </c>
    </row>
    <row r="5977" spans="1:5">
      <c r="A5977">
        <v>2521121</v>
      </c>
      <c r="B5977" t="s">
        <v>5</v>
      </c>
      <c r="C5977" t="s">
        <v>1982</v>
      </c>
      <c r="D5977" t="s">
        <v>1991</v>
      </c>
      <c r="E5977" t="str">
        <f t="shared" si="93"/>
        <v>神奈川県綾瀬市小園</v>
      </c>
    </row>
    <row r="5978" spans="1:5">
      <c r="A5978">
        <v>2521122</v>
      </c>
      <c r="B5978" t="s">
        <v>5</v>
      </c>
      <c r="C5978" t="s">
        <v>1982</v>
      </c>
      <c r="D5978" t="s">
        <v>1992</v>
      </c>
      <c r="E5978" t="str">
        <f t="shared" si="93"/>
        <v>神奈川県綾瀬市小園南</v>
      </c>
    </row>
    <row r="5979" spans="1:5">
      <c r="A5979">
        <v>2521123</v>
      </c>
      <c r="B5979" t="s">
        <v>5</v>
      </c>
      <c r="C5979" t="s">
        <v>1982</v>
      </c>
      <c r="D5979" t="s">
        <v>1649</v>
      </c>
      <c r="E5979" t="str">
        <f t="shared" si="93"/>
        <v>神奈川県綾瀬市早川</v>
      </c>
    </row>
    <row r="5980" spans="1:5">
      <c r="A5980">
        <v>2521124</v>
      </c>
      <c r="B5980" t="s">
        <v>5</v>
      </c>
      <c r="C5980" t="s">
        <v>1982</v>
      </c>
      <c r="D5980" t="s">
        <v>2006</v>
      </c>
      <c r="E5980" t="str">
        <f t="shared" si="93"/>
        <v>神奈川県綾瀬市吉岡</v>
      </c>
    </row>
    <row r="5981" spans="1:5">
      <c r="A5981">
        <v>2521125</v>
      </c>
      <c r="B5981" t="s">
        <v>5</v>
      </c>
      <c r="C5981" t="s">
        <v>1982</v>
      </c>
      <c r="D5981" t="s">
        <v>2007</v>
      </c>
      <c r="E5981" t="str">
        <f t="shared" si="93"/>
        <v>神奈川県綾瀬市吉岡東</v>
      </c>
    </row>
    <row r="5982" spans="1:5">
      <c r="A5982">
        <v>2521126</v>
      </c>
      <c r="B5982" t="s">
        <v>5</v>
      </c>
      <c r="C5982" t="s">
        <v>1982</v>
      </c>
      <c r="D5982" t="s">
        <v>2008</v>
      </c>
      <c r="E5982" t="str">
        <f t="shared" si="93"/>
        <v>神奈川県綾瀬市綾西</v>
      </c>
    </row>
    <row r="5983" spans="1:5">
      <c r="A5983">
        <v>2521127</v>
      </c>
      <c r="B5983" t="s">
        <v>5</v>
      </c>
      <c r="C5983" t="s">
        <v>1982</v>
      </c>
      <c r="D5983" t="s">
        <v>2000</v>
      </c>
      <c r="E5983" t="str">
        <f t="shared" si="93"/>
        <v>神奈川県綾瀬市早川城山</v>
      </c>
    </row>
    <row r="5984" spans="1:5">
      <c r="A5984">
        <v>2521131</v>
      </c>
      <c r="B5984" t="s">
        <v>5</v>
      </c>
      <c r="C5984" t="s">
        <v>1982</v>
      </c>
      <c r="D5984" t="s">
        <v>1998</v>
      </c>
      <c r="E5984" t="str">
        <f t="shared" si="93"/>
        <v>神奈川県綾瀬市寺尾北</v>
      </c>
    </row>
    <row r="5985" spans="1:5">
      <c r="A5985">
        <v>2521132</v>
      </c>
      <c r="B5985" t="s">
        <v>5</v>
      </c>
      <c r="C5985" t="s">
        <v>1982</v>
      </c>
      <c r="D5985" t="s">
        <v>1995</v>
      </c>
      <c r="E5985" t="str">
        <f t="shared" si="93"/>
        <v>神奈川県綾瀬市寺尾中</v>
      </c>
    </row>
    <row r="5986" spans="1:5">
      <c r="A5986">
        <v>2521133</v>
      </c>
      <c r="B5986" t="s">
        <v>5</v>
      </c>
      <c r="C5986" t="s">
        <v>1982</v>
      </c>
      <c r="D5986" t="s">
        <v>1999</v>
      </c>
      <c r="E5986" t="str">
        <f t="shared" si="93"/>
        <v>神奈川県綾瀬市寺尾本町</v>
      </c>
    </row>
    <row r="5987" spans="1:5">
      <c r="A5987">
        <v>2521134</v>
      </c>
      <c r="B5987" t="s">
        <v>5</v>
      </c>
      <c r="C5987" t="s">
        <v>1982</v>
      </c>
      <c r="D5987" t="s">
        <v>1997</v>
      </c>
      <c r="E5987" t="str">
        <f t="shared" si="93"/>
        <v>神奈川県綾瀬市寺尾南</v>
      </c>
    </row>
    <row r="5988" spans="1:5">
      <c r="A5988">
        <v>2521135</v>
      </c>
      <c r="B5988" t="s">
        <v>5</v>
      </c>
      <c r="C5988" t="s">
        <v>1982</v>
      </c>
      <c r="D5988" t="s">
        <v>1994</v>
      </c>
      <c r="E5988" t="str">
        <f t="shared" si="93"/>
        <v>神奈川県綾瀬市寺尾釜田</v>
      </c>
    </row>
    <row r="5989" spans="1:5">
      <c r="A5989">
        <v>2521136</v>
      </c>
      <c r="B5989" t="s">
        <v>5</v>
      </c>
      <c r="C5989" t="s">
        <v>1982</v>
      </c>
      <c r="D5989" t="s">
        <v>1996</v>
      </c>
      <c r="E5989" t="str">
        <f t="shared" si="93"/>
        <v>神奈川県綾瀬市寺尾西</v>
      </c>
    </row>
    <row r="5990" spans="1:5">
      <c r="A5990">
        <v>2521137</v>
      </c>
      <c r="B5990" t="s">
        <v>5</v>
      </c>
      <c r="C5990" t="s">
        <v>1982</v>
      </c>
      <c r="D5990" t="s">
        <v>1111</v>
      </c>
      <c r="E5990" t="str">
        <f t="shared" si="93"/>
        <v>神奈川県綾瀬市寺尾台</v>
      </c>
    </row>
    <row r="5991" spans="1:5">
      <c r="A5991">
        <v>2530000</v>
      </c>
      <c r="B5991" t="s">
        <v>5</v>
      </c>
      <c r="C5991" t="s">
        <v>1665</v>
      </c>
      <c r="D5991" t="s">
        <v>7</v>
      </c>
      <c r="E5991" t="str">
        <f t="shared" si="93"/>
        <v>神奈川県茅ヶ崎市</v>
      </c>
    </row>
    <row r="5992" spans="1:5">
      <c r="A5992">
        <v>2530001</v>
      </c>
      <c r="B5992" t="s">
        <v>5</v>
      </c>
      <c r="C5992" t="s">
        <v>1665</v>
      </c>
      <c r="D5992" t="s">
        <v>1666</v>
      </c>
      <c r="E5992" t="str">
        <f t="shared" si="93"/>
        <v>神奈川県茅ヶ崎市赤羽根</v>
      </c>
    </row>
    <row r="5993" spans="1:5">
      <c r="A5993">
        <v>2530002</v>
      </c>
      <c r="B5993" t="s">
        <v>5</v>
      </c>
      <c r="C5993" t="s">
        <v>1665</v>
      </c>
      <c r="D5993" t="s">
        <v>1633</v>
      </c>
      <c r="E5993" t="str">
        <f t="shared" si="93"/>
        <v>神奈川県茅ヶ崎市高田</v>
      </c>
    </row>
    <row r="5994" spans="1:5">
      <c r="A5994">
        <v>2530003</v>
      </c>
      <c r="B5994" t="s">
        <v>5</v>
      </c>
      <c r="C5994" t="s">
        <v>1665</v>
      </c>
      <c r="D5994" t="s">
        <v>1682</v>
      </c>
      <c r="E5994" t="str">
        <f t="shared" si="93"/>
        <v>神奈川県茅ヶ崎市鶴が台</v>
      </c>
    </row>
    <row r="5995" spans="1:5">
      <c r="A5995">
        <v>2530004</v>
      </c>
      <c r="B5995" t="s">
        <v>5</v>
      </c>
      <c r="C5995" t="s">
        <v>1665</v>
      </c>
      <c r="D5995" t="s">
        <v>1669</v>
      </c>
      <c r="E5995" t="str">
        <f t="shared" si="93"/>
        <v>神奈川県茅ヶ崎市甘沼</v>
      </c>
    </row>
    <row r="5996" spans="1:5">
      <c r="A5996">
        <v>2530005</v>
      </c>
      <c r="B5996" t="s">
        <v>5</v>
      </c>
      <c r="C5996" t="s">
        <v>1665</v>
      </c>
      <c r="D5996" t="s">
        <v>880</v>
      </c>
      <c r="E5996" t="str">
        <f t="shared" si="93"/>
        <v>神奈川県茅ヶ崎市松風台</v>
      </c>
    </row>
    <row r="5997" spans="1:5">
      <c r="A5997">
        <v>2530006</v>
      </c>
      <c r="B5997" t="s">
        <v>5</v>
      </c>
      <c r="C5997" t="s">
        <v>1665</v>
      </c>
      <c r="D5997" t="s">
        <v>1681</v>
      </c>
      <c r="E5997" t="str">
        <f t="shared" si="93"/>
        <v>神奈川県茅ヶ崎市堤</v>
      </c>
    </row>
    <row r="5998" spans="1:5">
      <c r="A5998">
        <v>2530007</v>
      </c>
      <c r="B5998" t="s">
        <v>5</v>
      </c>
      <c r="C5998" t="s">
        <v>1665</v>
      </c>
      <c r="D5998" t="s">
        <v>1686</v>
      </c>
      <c r="E5998" t="str">
        <f t="shared" si="93"/>
        <v>神奈川県茅ヶ崎市行谷</v>
      </c>
    </row>
    <row r="5999" spans="1:5">
      <c r="A5999">
        <v>2530008</v>
      </c>
      <c r="B5999" t="s">
        <v>5</v>
      </c>
      <c r="C5999" t="s">
        <v>1665</v>
      </c>
      <c r="D5999" t="s">
        <v>1679</v>
      </c>
      <c r="E5999" t="str">
        <f t="shared" si="93"/>
        <v>神奈川県茅ヶ崎市芹沢</v>
      </c>
    </row>
    <row r="6000" spans="1:5">
      <c r="A6000">
        <v>2530011</v>
      </c>
      <c r="B6000" t="s">
        <v>5</v>
      </c>
      <c r="C6000" t="s">
        <v>1665</v>
      </c>
      <c r="D6000" t="s">
        <v>1696</v>
      </c>
      <c r="E6000" t="str">
        <f t="shared" si="93"/>
        <v>神奈川県茅ヶ崎市菱沼</v>
      </c>
    </row>
    <row r="6001" spans="1:5">
      <c r="A6001">
        <v>2530012</v>
      </c>
      <c r="B6001" t="s">
        <v>5</v>
      </c>
      <c r="C6001" t="s">
        <v>1665</v>
      </c>
      <c r="D6001" t="s">
        <v>1673</v>
      </c>
      <c r="E6001" t="str">
        <f t="shared" si="93"/>
        <v>神奈川県茅ヶ崎市小和田</v>
      </c>
    </row>
    <row r="6002" spans="1:5">
      <c r="A6002">
        <v>2530013</v>
      </c>
      <c r="B6002" t="s">
        <v>5</v>
      </c>
      <c r="C6002" t="s">
        <v>1665</v>
      </c>
      <c r="D6002" t="s">
        <v>1667</v>
      </c>
      <c r="E6002" t="str">
        <f t="shared" si="93"/>
        <v>神奈川県茅ヶ崎市赤松町</v>
      </c>
    </row>
    <row r="6003" spans="1:5">
      <c r="A6003">
        <v>2530014</v>
      </c>
      <c r="B6003" t="s">
        <v>5</v>
      </c>
      <c r="C6003" t="s">
        <v>1665</v>
      </c>
      <c r="D6003" t="s">
        <v>731</v>
      </c>
      <c r="E6003" t="str">
        <f t="shared" si="93"/>
        <v>神奈川県茅ヶ崎市本宿町</v>
      </c>
    </row>
    <row r="6004" spans="1:5">
      <c r="A6004">
        <v>2530015</v>
      </c>
      <c r="B6004" t="s">
        <v>5</v>
      </c>
      <c r="C6004" t="s">
        <v>1665</v>
      </c>
      <c r="D6004" t="s">
        <v>1419</v>
      </c>
      <c r="E6004" t="str">
        <f t="shared" si="93"/>
        <v>神奈川県茅ヶ崎市代官町</v>
      </c>
    </row>
    <row r="6005" spans="1:5">
      <c r="A6005">
        <v>2530016</v>
      </c>
      <c r="B6005" t="s">
        <v>5</v>
      </c>
      <c r="C6005" t="s">
        <v>1665</v>
      </c>
      <c r="D6005" t="s">
        <v>1672</v>
      </c>
      <c r="E6005" t="str">
        <f t="shared" si="93"/>
        <v>神奈川県茅ヶ崎市小桜町</v>
      </c>
    </row>
    <row r="6006" spans="1:5">
      <c r="A6006">
        <v>2530017</v>
      </c>
      <c r="B6006" t="s">
        <v>5</v>
      </c>
      <c r="C6006" t="s">
        <v>1665</v>
      </c>
      <c r="D6006" t="s">
        <v>1677</v>
      </c>
      <c r="E6006" t="str">
        <f t="shared" si="93"/>
        <v>神奈川県茅ヶ崎市松林</v>
      </c>
    </row>
    <row r="6007" spans="1:5">
      <c r="A6007">
        <v>2530018</v>
      </c>
      <c r="B6007" t="s">
        <v>5</v>
      </c>
      <c r="C6007" t="s">
        <v>1665</v>
      </c>
      <c r="D6007" t="s">
        <v>1707</v>
      </c>
      <c r="E6007" t="str">
        <f t="shared" si="93"/>
        <v>神奈川県茅ヶ崎市室田</v>
      </c>
    </row>
    <row r="6008" spans="1:5">
      <c r="A6008">
        <v>2530021</v>
      </c>
      <c r="B6008" t="s">
        <v>5</v>
      </c>
      <c r="C6008" t="s">
        <v>1665</v>
      </c>
      <c r="D6008" t="s">
        <v>1691</v>
      </c>
      <c r="E6008" t="str">
        <f t="shared" si="93"/>
        <v>神奈川県茅ヶ崎市浜竹</v>
      </c>
    </row>
    <row r="6009" spans="1:5">
      <c r="A6009">
        <v>2530022</v>
      </c>
      <c r="B6009" t="s">
        <v>5</v>
      </c>
      <c r="C6009" t="s">
        <v>1665</v>
      </c>
      <c r="D6009" t="s">
        <v>1703</v>
      </c>
      <c r="E6009" t="str">
        <f t="shared" si="93"/>
        <v>神奈川県茅ヶ崎市松浪</v>
      </c>
    </row>
    <row r="6010" spans="1:5">
      <c r="A6010">
        <v>2530023</v>
      </c>
      <c r="B6010" t="s">
        <v>5</v>
      </c>
      <c r="C6010" t="s">
        <v>1665</v>
      </c>
      <c r="D6010" t="s">
        <v>1705</v>
      </c>
      <c r="E6010" t="str">
        <f t="shared" si="93"/>
        <v>神奈川県茅ヶ崎市美住町</v>
      </c>
    </row>
    <row r="6011" spans="1:5">
      <c r="A6011">
        <v>2530024</v>
      </c>
      <c r="B6011" t="s">
        <v>5</v>
      </c>
      <c r="C6011" t="s">
        <v>1665</v>
      </c>
      <c r="D6011" t="s">
        <v>1700</v>
      </c>
      <c r="E6011" t="str">
        <f t="shared" si="93"/>
        <v>神奈川県茅ヶ崎市平和町</v>
      </c>
    </row>
    <row r="6012" spans="1:5">
      <c r="A6012">
        <v>2530025</v>
      </c>
      <c r="B6012" t="s">
        <v>5</v>
      </c>
      <c r="C6012" t="s">
        <v>1665</v>
      </c>
      <c r="D6012" t="s">
        <v>1246</v>
      </c>
      <c r="E6012" t="str">
        <f t="shared" si="93"/>
        <v>神奈川県茅ヶ崎市松が丘</v>
      </c>
    </row>
    <row r="6013" spans="1:5">
      <c r="A6013">
        <v>2530026</v>
      </c>
      <c r="B6013" t="s">
        <v>5</v>
      </c>
      <c r="C6013" t="s">
        <v>1665</v>
      </c>
      <c r="D6013" t="s">
        <v>1668</v>
      </c>
      <c r="E6013" t="str">
        <f t="shared" si="93"/>
        <v>神奈川県茅ヶ崎市旭が丘</v>
      </c>
    </row>
    <row r="6014" spans="1:5">
      <c r="A6014">
        <v>2530027</v>
      </c>
      <c r="B6014" t="s">
        <v>5</v>
      </c>
      <c r="C6014" t="s">
        <v>1665</v>
      </c>
      <c r="D6014" t="s">
        <v>1698</v>
      </c>
      <c r="E6014" t="str">
        <f t="shared" si="93"/>
        <v>神奈川県茅ヶ崎市ひばりが丘</v>
      </c>
    </row>
    <row r="6015" spans="1:5">
      <c r="A6015">
        <v>2530028</v>
      </c>
      <c r="B6015" t="s">
        <v>5</v>
      </c>
      <c r="C6015" t="s">
        <v>1665</v>
      </c>
      <c r="D6015" t="s">
        <v>1683</v>
      </c>
      <c r="E6015" t="str">
        <f t="shared" si="93"/>
        <v>神奈川県茅ヶ崎市出口町</v>
      </c>
    </row>
    <row r="6016" spans="1:5">
      <c r="A6016">
        <v>2530031</v>
      </c>
      <c r="B6016" t="s">
        <v>5</v>
      </c>
      <c r="C6016" t="s">
        <v>1665</v>
      </c>
      <c r="D6016" t="s">
        <v>388</v>
      </c>
      <c r="E6016" t="str">
        <f t="shared" si="93"/>
        <v>神奈川県茅ヶ崎市富士見町</v>
      </c>
    </row>
    <row r="6017" spans="1:5">
      <c r="A6017">
        <v>2530032</v>
      </c>
      <c r="B6017" t="s">
        <v>5</v>
      </c>
      <c r="C6017" t="s">
        <v>1665</v>
      </c>
      <c r="D6017" t="s">
        <v>367</v>
      </c>
      <c r="E6017" t="str">
        <f t="shared" ref="E6017:E6080" si="94">IF(D6017="以下に掲載がない場合",B6017&amp;C6017,B6017&amp;C6017&amp;D6017)</f>
        <v>神奈川県茅ヶ崎市常盤町</v>
      </c>
    </row>
    <row r="6018" spans="1:5">
      <c r="A6018">
        <v>2530033</v>
      </c>
      <c r="B6018" t="s">
        <v>5</v>
      </c>
      <c r="C6018" t="s">
        <v>1665</v>
      </c>
      <c r="D6018" t="s">
        <v>542</v>
      </c>
      <c r="E6018" t="str">
        <f t="shared" si="94"/>
        <v>神奈川県茅ヶ崎市汐見台</v>
      </c>
    </row>
    <row r="6019" spans="1:5">
      <c r="A6019">
        <v>2530034</v>
      </c>
      <c r="B6019" t="s">
        <v>5</v>
      </c>
      <c r="C6019" t="s">
        <v>1665</v>
      </c>
      <c r="D6019" t="s">
        <v>1706</v>
      </c>
      <c r="E6019" t="str">
        <f t="shared" si="94"/>
        <v>神奈川県茅ヶ崎市緑が浜</v>
      </c>
    </row>
    <row r="6020" spans="1:5">
      <c r="A6020">
        <v>2530035</v>
      </c>
      <c r="B6020" t="s">
        <v>5</v>
      </c>
      <c r="C6020" t="s">
        <v>1665</v>
      </c>
      <c r="D6020" t="s">
        <v>1690</v>
      </c>
      <c r="E6020" t="str">
        <f t="shared" si="94"/>
        <v>神奈川県茅ヶ崎市浜須賀</v>
      </c>
    </row>
    <row r="6021" spans="1:5">
      <c r="A6021">
        <v>2530036</v>
      </c>
      <c r="B6021" t="s">
        <v>5</v>
      </c>
      <c r="C6021" t="s">
        <v>1665</v>
      </c>
      <c r="D6021" t="s">
        <v>1678</v>
      </c>
      <c r="E6021" t="str">
        <f t="shared" si="94"/>
        <v>神奈川県茅ヶ崎市白浜町</v>
      </c>
    </row>
    <row r="6022" spans="1:5">
      <c r="A6022">
        <v>2530037</v>
      </c>
      <c r="B6022" t="s">
        <v>5</v>
      </c>
      <c r="C6022" t="s">
        <v>1665</v>
      </c>
      <c r="D6022" t="s">
        <v>1697</v>
      </c>
      <c r="E6022" t="str">
        <f t="shared" si="94"/>
        <v>神奈川県茅ヶ崎市菱沼海岸</v>
      </c>
    </row>
    <row r="6023" spans="1:5">
      <c r="A6023">
        <v>2530041</v>
      </c>
      <c r="B6023" t="s">
        <v>5</v>
      </c>
      <c r="C6023" t="s">
        <v>1665</v>
      </c>
      <c r="D6023" t="s">
        <v>1680</v>
      </c>
      <c r="E6023" t="str">
        <f t="shared" si="94"/>
        <v>神奈川県茅ヶ崎市茅ヶ崎</v>
      </c>
    </row>
    <row r="6024" spans="1:5">
      <c r="A6024">
        <v>2530042</v>
      </c>
      <c r="B6024" t="s">
        <v>5</v>
      </c>
      <c r="C6024" t="s">
        <v>1665</v>
      </c>
      <c r="D6024" t="s">
        <v>1701</v>
      </c>
      <c r="E6024" t="str">
        <f t="shared" si="94"/>
        <v>神奈川県茅ヶ崎市本村</v>
      </c>
    </row>
    <row r="6025" spans="1:5">
      <c r="A6025">
        <v>2530043</v>
      </c>
      <c r="B6025" t="s">
        <v>5</v>
      </c>
      <c r="C6025" t="s">
        <v>1665</v>
      </c>
      <c r="D6025" t="s">
        <v>419</v>
      </c>
      <c r="E6025" t="str">
        <f t="shared" si="94"/>
        <v>神奈川県茅ヶ崎市元町</v>
      </c>
    </row>
    <row r="6026" spans="1:5">
      <c r="A6026">
        <v>2530044</v>
      </c>
      <c r="B6026" t="s">
        <v>5</v>
      </c>
      <c r="C6026" t="s">
        <v>1665</v>
      </c>
      <c r="D6026" t="s">
        <v>914</v>
      </c>
      <c r="E6026" t="str">
        <f t="shared" si="94"/>
        <v>神奈川県茅ヶ崎市新栄町</v>
      </c>
    </row>
    <row r="6027" spans="1:5">
      <c r="A6027">
        <v>2530045</v>
      </c>
      <c r="B6027" t="s">
        <v>5</v>
      </c>
      <c r="C6027" t="s">
        <v>1665</v>
      </c>
      <c r="D6027" t="s">
        <v>1676</v>
      </c>
      <c r="E6027" t="str">
        <f t="shared" si="94"/>
        <v>神奈川県茅ヶ崎市十間坂</v>
      </c>
    </row>
    <row r="6028" spans="1:5">
      <c r="A6028">
        <v>2530051</v>
      </c>
      <c r="B6028" t="s">
        <v>5</v>
      </c>
      <c r="C6028" t="s">
        <v>1665</v>
      </c>
      <c r="D6028" t="s">
        <v>1384</v>
      </c>
      <c r="E6028" t="str">
        <f t="shared" si="94"/>
        <v>神奈川県茅ヶ崎市若松町</v>
      </c>
    </row>
    <row r="6029" spans="1:5">
      <c r="A6029">
        <v>2530052</v>
      </c>
      <c r="B6029" t="s">
        <v>5</v>
      </c>
      <c r="C6029" t="s">
        <v>1665</v>
      </c>
      <c r="D6029" t="s">
        <v>1014</v>
      </c>
      <c r="E6029" t="str">
        <f t="shared" si="94"/>
        <v>神奈川県茅ヶ崎市幸町</v>
      </c>
    </row>
    <row r="6030" spans="1:5">
      <c r="A6030">
        <v>2530053</v>
      </c>
      <c r="B6030" t="s">
        <v>5</v>
      </c>
      <c r="C6030" t="s">
        <v>1665</v>
      </c>
      <c r="D6030" t="s">
        <v>1695</v>
      </c>
      <c r="E6030" t="str">
        <f t="shared" si="94"/>
        <v>神奈川県茅ヶ崎市東海岸北</v>
      </c>
    </row>
    <row r="6031" spans="1:5">
      <c r="A6031">
        <v>2530054</v>
      </c>
      <c r="B6031" t="s">
        <v>5</v>
      </c>
      <c r="C6031" t="s">
        <v>1665</v>
      </c>
      <c r="D6031" t="s">
        <v>1694</v>
      </c>
      <c r="E6031" t="str">
        <f t="shared" si="94"/>
        <v>神奈川県茅ヶ崎市東海岸南</v>
      </c>
    </row>
    <row r="6032" spans="1:5">
      <c r="A6032">
        <v>2530055</v>
      </c>
      <c r="B6032" t="s">
        <v>5</v>
      </c>
      <c r="C6032" t="s">
        <v>1665</v>
      </c>
      <c r="D6032" t="s">
        <v>1685</v>
      </c>
      <c r="E6032" t="str">
        <f t="shared" si="94"/>
        <v>神奈川県茅ヶ崎市中海岸</v>
      </c>
    </row>
    <row r="6033" spans="1:5">
      <c r="A6033">
        <v>2530056</v>
      </c>
      <c r="B6033" t="s">
        <v>5</v>
      </c>
      <c r="C6033" t="s">
        <v>1665</v>
      </c>
      <c r="D6033" t="s">
        <v>1684</v>
      </c>
      <c r="E6033" t="str">
        <f t="shared" si="94"/>
        <v>神奈川県茅ヶ崎市共恵</v>
      </c>
    </row>
    <row r="6034" spans="1:5">
      <c r="A6034">
        <v>2530061</v>
      </c>
      <c r="B6034" t="s">
        <v>5</v>
      </c>
      <c r="C6034" t="s">
        <v>1665</v>
      </c>
      <c r="D6034" t="s">
        <v>1687</v>
      </c>
      <c r="E6034" t="str">
        <f t="shared" si="94"/>
        <v>神奈川県茅ヶ崎市南湖</v>
      </c>
    </row>
    <row r="6035" spans="1:5">
      <c r="A6035">
        <v>2530062</v>
      </c>
      <c r="B6035" t="s">
        <v>5</v>
      </c>
      <c r="C6035" t="s">
        <v>1665</v>
      </c>
      <c r="D6035" t="s">
        <v>1693</v>
      </c>
      <c r="E6035" t="str">
        <f t="shared" si="94"/>
        <v>神奈川県茅ヶ崎市浜見平</v>
      </c>
    </row>
    <row r="6036" spans="1:5">
      <c r="A6036">
        <v>2530063</v>
      </c>
      <c r="B6036" t="s">
        <v>5</v>
      </c>
      <c r="C6036" t="s">
        <v>1665</v>
      </c>
      <c r="D6036" t="s">
        <v>1709</v>
      </c>
      <c r="E6036" t="str">
        <f t="shared" si="94"/>
        <v>神奈川県茅ヶ崎市柳島海岸</v>
      </c>
    </row>
    <row r="6037" spans="1:5">
      <c r="A6037">
        <v>2530064</v>
      </c>
      <c r="B6037" t="s">
        <v>5</v>
      </c>
      <c r="C6037" t="s">
        <v>1665</v>
      </c>
      <c r="D6037" t="s">
        <v>1708</v>
      </c>
      <c r="E6037" t="str">
        <f t="shared" si="94"/>
        <v>神奈川県茅ヶ崎市柳島</v>
      </c>
    </row>
    <row r="6038" spans="1:5">
      <c r="A6038">
        <v>2530065</v>
      </c>
      <c r="B6038" t="s">
        <v>5</v>
      </c>
      <c r="C6038" t="s">
        <v>1665</v>
      </c>
      <c r="D6038" t="s">
        <v>1702</v>
      </c>
      <c r="E6038" t="str">
        <f t="shared" si="94"/>
        <v>神奈川県茅ヶ崎市松尾</v>
      </c>
    </row>
    <row r="6039" spans="1:5">
      <c r="A6039">
        <v>2530071</v>
      </c>
      <c r="B6039" t="s">
        <v>5</v>
      </c>
      <c r="C6039" t="s">
        <v>1665</v>
      </c>
      <c r="D6039" t="s">
        <v>1689</v>
      </c>
      <c r="E6039" t="str">
        <f t="shared" si="94"/>
        <v>神奈川県茅ヶ崎市萩園</v>
      </c>
    </row>
    <row r="6040" spans="1:5">
      <c r="A6040">
        <v>2530072</v>
      </c>
      <c r="B6040" t="s">
        <v>5</v>
      </c>
      <c r="C6040" t="s">
        <v>1665</v>
      </c>
      <c r="D6040" t="s">
        <v>697</v>
      </c>
      <c r="E6040" t="str">
        <f t="shared" si="94"/>
        <v>神奈川県茅ヶ崎市今宿</v>
      </c>
    </row>
    <row r="6041" spans="1:5">
      <c r="A6041">
        <v>2530073</v>
      </c>
      <c r="B6041" t="s">
        <v>5</v>
      </c>
      <c r="C6041" t="s">
        <v>1665</v>
      </c>
      <c r="D6041" t="s">
        <v>978</v>
      </c>
      <c r="E6041" t="str">
        <f t="shared" si="94"/>
        <v>神奈川県茅ヶ崎市中島</v>
      </c>
    </row>
    <row r="6042" spans="1:5">
      <c r="A6042">
        <v>2530074</v>
      </c>
      <c r="B6042" t="s">
        <v>5</v>
      </c>
      <c r="C6042" t="s">
        <v>1665</v>
      </c>
      <c r="D6042" t="s">
        <v>1699</v>
      </c>
      <c r="E6042" t="str">
        <f t="shared" si="94"/>
        <v>神奈川県茅ヶ崎市平太夫新田</v>
      </c>
    </row>
    <row r="6043" spans="1:5">
      <c r="A6043">
        <v>2530081</v>
      </c>
      <c r="B6043" t="s">
        <v>5</v>
      </c>
      <c r="C6043" t="s">
        <v>1665</v>
      </c>
      <c r="D6043" t="s">
        <v>1674</v>
      </c>
      <c r="E6043" t="str">
        <f t="shared" si="94"/>
        <v>神奈川県茅ヶ崎市下寺尾</v>
      </c>
    </row>
    <row r="6044" spans="1:5">
      <c r="A6044">
        <v>2530082</v>
      </c>
      <c r="B6044" t="s">
        <v>5</v>
      </c>
      <c r="C6044" t="s">
        <v>1665</v>
      </c>
      <c r="D6044" t="s">
        <v>1671</v>
      </c>
      <c r="E6044" t="str">
        <f t="shared" si="94"/>
        <v>神奈川県茅ヶ崎市香川</v>
      </c>
    </row>
    <row r="6045" spans="1:5">
      <c r="A6045">
        <v>2530083</v>
      </c>
      <c r="B6045" t="s">
        <v>5</v>
      </c>
      <c r="C6045" t="s">
        <v>1665</v>
      </c>
      <c r="D6045" t="s">
        <v>1688</v>
      </c>
      <c r="E6045" t="str">
        <f t="shared" si="94"/>
        <v>神奈川県茅ヶ崎市西久保</v>
      </c>
    </row>
    <row r="6046" spans="1:5">
      <c r="A6046">
        <v>2530084</v>
      </c>
      <c r="B6046" t="s">
        <v>5</v>
      </c>
      <c r="C6046" t="s">
        <v>1665</v>
      </c>
      <c r="D6046" t="s">
        <v>1670</v>
      </c>
      <c r="E6046" t="str">
        <f t="shared" si="94"/>
        <v>神奈川県茅ヶ崎市円蔵</v>
      </c>
    </row>
    <row r="6047" spans="1:5">
      <c r="A6047">
        <v>2530085</v>
      </c>
      <c r="B6047" t="s">
        <v>5</v>
      </c>
      <c r="C6047" t="s">
        <v>1665</v>
      </c>
      <c r="D6047" t="s">
        <v>1710</v>
      </c>
      <c r="E6047" t="str">
        <f t="shared" si="94"/>
        <v>神奈川県茅ヶ崎市矢畑</v>
      </c>
    </row>
    <row r="6048" spans="1:5">
      <c r="A6048">
        <v>2530086</v>
      </c>
      <c r="B6048" t="s">
        <v>5</v>
      </c>
      <c r="C6048" t="s">
        <v>1665</v>
      </c>
      <c r="D6048" t="s">
        <v>1692</v>
      </c>
      <c r="E6048" t="str">
        <f t="shared" si="94"/>
        <v>神奈川県茅ヶ崎市浜之郷</v>
      </c>
    </row>
    <row r="6049" spans="1:5">
      <c r="A6049">
        <v>2530087</v>
      </c>
      <c r="B6049" t="s">
        <v>5</v>
      </c>
      <c r="C6049" t="s">
        <v>1665</v>
      </c>
      <c r="D6049" t="s">
        <v>1675</v>
      </c>
      <c r="E6049" t="str">
        <f t="shared" si="94"/>
        <v>神奈川県茅ヶ崎市下町屋</v>
      </c>
    </row>
    <row r="6050" spans="1:5">
      <c r="A6050">
        <v>2530088</v>
      </c>
      <c r="B6050" t="s">
        <v>5</v>
      </c>
      <c r="C6050" t="s">
        <v>1665</v>
      </c>
      <c r="D6050" t="s">
        <v>1704</v>
      </c>
      <c r="E6050" t="str">
        <f t="shared" si="94"/>
        <v>神奈川県茅ヶ崎市みずき</v>
      </c>
    </row>
    <row r="6051" spans="1:5">
      <c r="A6051">
        <v>2530100</v>
      </c>
      <c r="B6051" t="s">
        <v>5</v>
      </c>
      <c r="C6051" t="s">
        <v>2016</v>
      </c>
      <c r="D6051" t="s">
        <v>7</v>
      </c>
      <c r="E6051" t="str">
        <f t="shared" si="94"/>
        <v>神奈川県高座郡寒川町</v>
      </c>
    </row>
    <row r="6052" spans="1:5">
      <c r="A6052">
        <v>2530101</v>
      </c>
      <c r="B6052" t="s">
        <v>5</v>
      </c>
      <c r="C6052" t="s">
        <v>2016</v>
      </c>
      <c r="D6052" t="s">
        <v>2020</v>
      </c>
      <c r="E6052" t="str">
        <f t="shared" si="94"/>
        <v>神奈川県高座郡寒川町倉見</v>
      </c>
    </row>
    <row r="6053" spans="1:5">
      <c r="A6053">
        <v>2530102</v>
      </c>
      <c r="B6053" t="s">
        <v>5</v>
      </c>
      <c r="C6053" t="s">
        <v>2016</v>
      </c>
      <c r="D6053" t="s">
        <v>2022</v>
      </c>
      <c r="E6053" t="str">
        <f t="shared" si="94"/>
        <v>神奈川県高座郡寒川町小動</v>
      </c>
    </row>
    <row r="6054" spans="1:5">
      <c r="A6054">
        <v>2530103</v>
      </c>
      <c r="B6054" t="s">
        <v>5</v>
      </c>
      <c r="C6054" t="s">
        <v>2016</v>
      </c>
      <c r="D6054" t="s">
        <v>2021</v>
      </c>
      <c r="E6054" t="str">
        <f t="shared" si="94"/>
        <v>神奈川県高座郡寒川町小谷</v>
      </c>
    </row>
    <row r="6055" spans="1:5">
      <c r="A6055">
        <v>2530104</v>
      </c>
      <c r="B6055" t="s">
        <v>5</v>
      </c>
      <c r="C6055" t="s">
        <v>2016</v>
      </c>
      <c r="D6055" t="s">
        <v>2018</v>
      </c>
      <c r="E6055" t="str">
        <f t="shared" si="94"/>
        <v>神奈川県高座郡寒川町大蔵</v>
      </c>
    </row>
    <row r="6056" spans="1:5">
      <c r="A6056">
        <v>2530105</v>
      </c>
      <c r="B6056" t="s">
        <v>5</v>
      </c>
      <c r="C6056" t="s">
        <v>2016</v>
      </c>
      <c r="D6056" t="s">
        <v>1807</v>
      </c>
      <c r="E6056" t="str">
        <f t="shared" si="94"/>
        <v>神奈川県高座郡寒川町岡田</v>
      </c>
    </row>
    <row r="6057" spans="1:5">
      <c r="A6057">
        <v>2530106</v>
      </c>
      <c r="B6057" t="s">
        <v>5</v>
      </c>
      <c r="C6057" t="s">
        <v>2016</v>
      </c>
      <c r="D6057" t="s">
        <v>2024</v>
      </c>
      <c r="E6057" t="str">
        <f t="shared" si="94"/>
        <v>神奈川県高座郡寒川町宮山</v>
      </c>
    </row>
    <row r="6058" spans="1:5">
      <c r="A6058">
        <v>2530111</v>
      </c>
      <c r="B6058" t="s">
        <v>5</v>
      </c>
      <c r="C6058" t="s">
        <v>2016</v>
      </c>
      <c r="D6058" t="s">
        <v>2017</v>
      </c>
      <c r="E6058" t="str">
        <f t="shared" si="94"/>
        <v>神奈川県高座郡寒川町一之宮</v>
      </c>
    </row>
    <row r="6059" spans="1:5">
      <c r="A6059">
        <v>2530112</v>
      </c>
      <c r="B6059" t="s">
        <v>5</v>
      </c>
      <c r="C6059" t="s">
        <v>2016</v>
      </c>
      <c r="D6059" t="s">
        <v>979</v>
      </c>
      <c r="E6059" t="str">
        <f t="shared" si="94"/>
        <v>神奈川県高座郡寒川町中瀬</v>
      </c>
    </row>
    <row r="6060" spans="1:5">
      <c r="A6060">
        <v>2530113</v>
      </c>
      <c r="B6060" t="s">
        <v>5</v>
      </c>
      <c r="C6060" t="s">
        <v>2016</v>
      </c>
      <c r="D6060" t="s">
        <v>2019</v>
      </c>
      <c r="E6060" t="str">
        <f t="shared" si="94"/>
        <v>神奈川県高座郡寒川町大曲</v>
      </c>
    </row>
    <row r="6061" spans="1:5">
      <c r="A6061">
        <v>2530114</v>
      </c>
      <c r="B6061" t="s">
        <v>5</v>
      </c>
      <c r="C6061" t="s">
        <v>2016</v>
      </c>
      <c r="D6061" t="s">
        <v>2023</v>
      </c>
      <c r="E6061" t="str">
        <f t="shared" si="94"/>
        <v>神奈川県高座郡寒川町田端</v>
      </c>
    </row>
    <row r="6062" spans="1:5">
      <c r="A6062">
        <v>2540000</v>
      </c>
      <c r="B6062" t="s">
        <v>5</v>
      </c>
      <c r="C6062" t="s">
        <v>1386</v>
      </c>
      <c r="D6062" t="s">
        <v>7</v>
      </c>
      <c r="E6062" t="str">
        <f t="shared" si="94"/>
        <v>神奈川県平塚市</v>
      </c>
    </row>
    <row r="6063" spans="1:5">
      <c r="A6063">
        <v>2540001</v>
      </c>
      <c r="B6063" t="s">
        <v>5</v>
      </c>
      <c r="C6063" t="s">
        <v>1386</v>
      </c>
      <c r="D6063" t="s">
        <v>948</v>
      </c>
      <c r="E6063" t="str">
        <f t="shared" si="94"/>
        <v>神奈川県平塚市大島</v>
      </c>
    </row>
    <row r="6064" spans="1:5">
      <c r="A6064">
        <v>2540002</v>
      </c>
      <c r="B6064" t="s">
        <v>5</v>
      </c>
      <c r="C6064" t="s">
        <v>1386</v>
      </c>
      <c r="D6064" t="s">
        <v>1475</v>
      </c>
      <c r="E6064" t="str">
        <f t="shared" si="94"/>
        <v>神奈川県平塚市横内</v>
      </c>
    </row>
    <row r="6065" spans="1:5">
      <c r="A6065">
        <v>2540003</v>
      </c>
      <c r="B6065" t="s">
        <v>5</v>
      </c>
      <c r="C6065" t="s">
        <v>1386</v>
      </c>
      <c r="D6065" t="s">
        <v>1413</v>
      </c>
      <c r="E6065" t="str">
        <f t="shared" si="94"/>
        <v>神奈川県平塚市下島</v>
      </c>
    </row>
    <row r="6066" spans="1:5">
      <c r="A6066">
        <v>2540004</v>
      </c>
      <c r="B6066" t="s">
        <v>5</v>
      </c>
      <c r="C6066" t="s">
        <v>1386</v>
      </c>
      <c r="D6066" t="s">
        <v>1409</v>
      </c>
      <c r="E6066" t="str">
        <f t="shared" si="94"/>
        <v>神奈川県平塚市小鍋島</v>
      </c>
    </row>
    <row r="6067" spans="1:5">
      <c r="A6067">
        <v>2540005</v>
      </c>
      <c r="B6067" t="s">
        <v>5</v>
      </c>
      <c r="C6067" t="s">
        <v>1386</v>
      </c>
      <c r="D6067" t="s">
        <v>1403</v>
      </c>
      <c r="E6067" t="str">
        <f t="shared" si="94"/>
        <v>神奈川県平塚市城所</v>
      </c>
    </row>
    <row r="6068" spans="1:5">
      <c r="A6068">
        <v>2540011</v>
      </c>
      <c r="B6068" t="s">
        <v>5</v>
      </c>
      <c r="C6068" t="s">
        <v>1386</v>
      </c>
      <c r="D6068" t="s">
        <v>1476</v>
      </c>
      <c r="E6068" t="str">
        <f t="shared" si="94"/>
        <v>神奈川県平塚市吉際</v>
      </c>
    </row>
    <row r="6069" spans="1:5">
      <c r="A6069">
        <v>2540012</v>
      </c>
      <c r="B6069" t="s">
        <v>5</v>
      </c>
      <c r="C6069" t="s">
        <v>1386</v>
      </c>
      <c r="D6069" t="s">
        <v>1395</v>
      </c>
      <c r="E6069" t="str">
        <f t="shared" si="94"/>
        <v>神奈川県平塚市大神</v>
      </c>
    </row>
    <row r="6070" spans="1:5">
      <c r="A6070">
        <v>2540013</v>
      </c>
      <c r="B6070" t="s">
        <v>5</v>
      </c>
      <c r="C6070" t="s">
        <v>1386</v>
      </c>
      <c r="D6070" t="s">
        <v>1423</v>
      </c>
      <c r="E6070" t="str">
        <f t="shared" si="94"/>
        <v>神奈川県平塚市田村</v>
      </c>
    </row>
    <row r="6071" spans="1:5">
      <c r="A6071">
        <v>2540014</v>
      </c>
      <c r="B6071" t="s">
        <v>5</v>
      </c>
      <c r="C6071" t="s">
        <v>1386</v>
      </c>
      <c r="D6071" t="s">
        <v>1411</v>
      </c>
      <c r="E6071" t="str">
        <f t="shared" si="94"/>
        <v>神奈川県平塚市四之宮</v>
      </c>
    </row>
    <row r="6072" spans="1:5">
      <c r="A6072">
        <v>2540015</v>
      </c>
      <c r="B6072" t="s">
        <v>5</v>
      </c>
      <c r="C6072" t="s">
        <v>1386</v>
      </c>
      <c r="D6072" t="s">
        <v>1473</v>
      </c>
      <c r="E6072" t="str">
        <f t="shared" si="94"/>
        <v>神奈川県平塚市八幡</v>
      </c>
    </row>
    <row r="6073" spans="1:5">
      <c r="A6073">
        <v>2540016</v>
      </c>
      <c r="B6073" t="s">
        <v>5</v>
      </c>
      <c r="C6073" t="s">
        <v>1386</v>
      </c>
      <c r="D6073" t="s">
        <v>1452</v>
      </c>
      <c r="E6073" t="str">
        <f t="shared" si="94"/>
        <v>神奈川県平塚市東八幡</v>
      </c>
    </row>
    <row r="6074" spans="1:5">
      <c r="A6074">
        <v>2540018</v>
      </c>
      <c r="B6074" t="s">
        <v>5</v>
      </c>
      <c r="C6074" t="s">
        <v>1386</v>
      </c>
      <c r="D6074" t="s">
        <v>1449</v>
      </c>
      <c r="E6074" t="str">
        <f t="shared" si="94"/>
        <v>神奈川県平塚市東真土</v>
      </c>
    </row>
    <row r="6075" spans="1:5">
      <c r="A6075">
        <v>2540019</v>
      </c>
      <c r="B6075" t="s">
        <v>5</v>
      </c>
      <c r="C6075" t="s">
        <v>1386</v>
      </c>
      <c r="D6075" t="s">
        <v>1442</v>
      </c>
      <c r="E6075" t="str">
        <f t="shared" si="94"/>
        <v>神奈川県平塚市西真土</v>
      </c>
    </row>
    <row r="6076" spans="1:5">
      <c r="A6076">
        <v>2540021</v>
      </c>
      <c r="B6076" t="s">
        <v>5</v>
      </c>
      <c r="C6076" t="s">
        <v>1386</v>
      </c>
      <c r="D6076" t="s">
        <v>1439</v>
      </c>
      <c r="E6076" t="str">
        <f t="shared" si="94"/>
        <v>神奈川県平塚市長瀞</v>
      </c>
    </row>
    <row r="6077" spans="1:5">
      <c r="A6077">
        <v>2540022</v>
      </c>
      <c r="B6077" t="s">
        <v>5</v>
      </c>
      <c r="C6077" t="s">
        <v>1386</v>
      </c>
      <c r="D6077" t="s">
        <v>1414</v>
      </c>
      <c r="E6077" t="str">
        <f t="shared" si="94"/>
        <v>神奈川県平塚市須賀</v>
      </c>
    </row>
    <row r="6078" spans="1:5">
      <c r="A6078">
        <v>2540023</v>
      </c>
      <c r="B6078" t="s">
        <v>5</v>
      </c>
      <c r="C6078" t="s">
        <v>1386</v>
      </c>
      <c r="D6078" t="s">
        <v>1447</v>
      </c>
      <c r="E6078" t="str">
        <f t="shared" si="94"/>
        <v>神奈川県平塚市馬入</v>
      </c>
    </row>
    <row r="6079" spans="1:5">
      <c r="A6079">
        <v>2540024</v>
      </c>
      <c r="B6079" t="s">
        <v>5</v>
      </c>
      <c r="C6079" t="s">
        <v>1386</v>
      </c>
      <c r="D6079" t="s">
        <v>1448</v>
      </c>
      <c r="E6079" t="str">
        <f t="shared" si="94"/>
        <v>神奈川県平塚市馬入本町</v>
      </c>
    </row>
    <row r="6080" spans="1:5">
      <c r="A6080">
        <v>2540025</v>
      </c>
      <c r="B6080" t="s">
        <v>5</v>
      </c>
      <c r="C6080" t="s">
        <v>1386</v>
      </c>
      <c r="D6080" t="s">
        <v>1393</v>
      </c>
      <c r="E6080" t="str">
        <f t="shared" si="94"/>
        <v>神奈川県平塚市榎木町</v>
      </c>
    </row>
    <row r="6081" spans="1:5">
      <c r="A6081">
        <v>2540026</v>
      </c>
      <c r="B6081" t="s">
        <v>5</v>
      </c>
      <c r="C6081" t="s">
        <v>1386</v>
      </c>
      <c r="D6081" t="s">
        <v>1436</v>
      </c>
      <c r="E6081" t="str">
        <f t="shared" ref="E6081:E6144" si="95">IF(D6081="以下に掲載がない場合",B6081&amp;C6081,B6081&amp;C6081&amp;D6081)</f>
        <v>神奈川県平塚市中堂</v>
      </c>
    </row>
    <row r="6082" spans="1:5">
      <c r="A6082">
        <v>2540027</v>
      </c>
      <c r="B6082" t="s">
        <v>5</v>
      </c>
      <c r="C6082" t="s">
        <v>1386</v>
      </c>
      <c r="D6082" t="s">
        <v>1426</v>
      </c>
      <c r="E6082" t="str">
        <f t="shared" si="95"/>
        <v>神奈川県平塚市堤町</v>
      </c>
    </row>
    <row r="6083" spans="1:5">
      <c r="A6083">
        <v>2540031</v>
      </c>
      <c r="B6083" t="s">
        <v>5</v>
      </c>
      <c r="C6083" t="s">
        <v>1386</v>
      </c>
      <c r="D6083" t="s">
        <v>1388</v>
      </c>
      <c r="E6083" t="str">
        <f t="shared" si="95"/>
        <v>神奈川県平塚市天沼</v>
      </c>
    </row>
    <row r="6084" spans="1:5">
      <c r="A6084">
        <v>2540032</v>
      </c>
      <c r="B6084" t="s">
        <v>5</v>
      </c>
      <c r="C6084" t="s">
        <v>1386</v>
      </c>
      <c r="D6084" t="s">
        <v>1471</v>
      </c>
      <c r="E6084" t="str">
        <f t="shared" si="95"/>
        <v>神奈川県平塚市八千代町</v>
      </c>
    </row>
    <row r="6085" spans="1:5">
      <c r="A6085">
        <v>2540033</v>
      </c>
      <c r="B6085" t="s">
        <v>5</v>
      </c>
      <c r="C6085" t="s">
        <v>1386</v>
      </c>
      <c r="D6085" t="s">
        <v>142</v>
      </c>
      <c r="E6085" t="str">
        <f t="shared" si="95"/>
        <v>神奈川県平塚市老松町</v>
      </c>
    </row>
    <row r="6086" spans="1:5">
      <c r="A6086">
        <v>2540034</v>
      </c>
      <c r="B6086" t="s">
        <v>5</v>
      </c>
      <c r="C6086" t="s">
        <v>1386</v>
      </c>
      <c r="D6086" t="s">
        <v>103</v>
      </c>
      <c r="E6086" t="str">
        <f t="shared" si="95"/>
        <v>神奈川県平塚市宝町</v>
      </c>
    </row>
    <row r="6087" spans="1:5">
      <c r="A6087">
        <v>2540035</v>
      </c>
      <c r="B6087" t="s">
        <v>5</v>
      </c>
      <c r="C6087" t="s">
        <v>1386</v>
      </c>
      <c r="D6087" t="s">
        <v>1466</v>
      </c>
      <c r="E6087" t="str">
        <f t="shared" si="95"/>
        <v>神奈川県平塚市宮の前</v>
      </c>
    </row>
    <row r="6088" spans="1:5">
      <c r="A6088">
        <v>2540036</v>
      </c>
      <c r="B6088" t="s">
        <v>5</v>
      </c>
      <c r="C6088" t="s">
        <v>1386</v>
      </c>
      <c r="D6088" t="s">
        <v>1467</v>
      </c>
      <c r="E6088" t="str">
        <f t="shared" si="95"/>
        <v>神奈川県平塚市宮松町</v>
      </c>
    </row>
    <row r="6089" spans="1:5">
      <c r="A6089">
        <v>2540041</v>
      </c>
      <c r="B6089" t="s">
        <v>5</v>
      </c>
      <c r="C6089" t="s">
        <v>1386</v>
      </c>
      <c r="D6089" t="s">
        <v>153</v>
      </c>
      <c r="E6089" t="str">
        <f t="shared" si="95"/>
        <v>神奈川県平塚市浅間町</v>
      </c>
    </row>
    <row r="6090" spans="1:5">
      <c r="A6090">
        <v>2540042</v>
      </c>
      <c r="B6090" t="s">
        <v>5</v>
      </c>
      <c r="C6090" t="s">
        <v>1386</v>
      </c>
      <c r="D6090" t="s">
        <v>1387</v>
      </c>
      <c r="E6090" t="str">
        <f t="shared" si="95"/>
        <v>神奈川県平塚市明石町</v>
      </c>
    </row>
    <row r="6091" spans="1:5">
      <c r="A6091">
        <v>2540043</v>
      </c>
      <c r="B6091" t="s">
        <v>5</v>
      </c>
      <c r="C6091" t="s">
        <v>1386</v>
      </c>
      <c r="D6091" t="s">
        <v>1458</v>
      </c>
      <c r="E6091" t="str">
        <f t="shared" si="95"/>
        <v>神奈川県平塚市紅谷町</v>
      </c>
    </row>
    <row r="6092" spans="1:5">
      <c r="A6092">
        <v>2540044</v>
      </c>
      <c r="B6092" t="s">
        <v>5</v>
      </c>
      <c r="C6092" t="s">
        <v>1386</v>
      </c>
      <c r="D6092" t="s">
        <v>370</v>
      </c>
      <c r="E6092" t="str">
        <f t="shared" si="95"/>
        <v>神奈川県平塚市錦町</v>
      </c>
    </row>
    <row r="6093" spans="1:5">
      <c r="A6093">
        <v>2540045</v>
      </c>
      <c r="B6093" t="s">
        <v>5</v>
      </c>
      <c r="C6093" t="s">
        <v>1386</v>
      </c>
      <c r="D6093" t="s">
        <v>1462</v>
      </c>
      <c r="E6093" t="str">
        <f t="shared" si="95"/>
        <v>神奈川県平塚市見附町</v>
      </c>
    </row>
    <row r="6094" spans="1:5">
      <c r="A6094">
        <v>2540046</v>
      </c>
      <c r="B6094" t="s">
        <v>5</v>
      </c>
      <c r="C6094" t="s">
        <v>1386</v>
      </c>
      <c r="D6094" t="s">
        <v>1422</v>
      </c>
      <c r="E6094" t="str">
        <f t="shared" si="95"/>
        <v>神奈川県平塚市立野町</v>
      </c>
    </row>
    <row r="6095" spans="1:5">
      <c r="A6095">
        <v>2540047</v>
      </c>
      <c r="B6095" t="s">
        <v>5</v>
      </c>
      <c r="C6095" t="s">
        <v>1386</v>
      </c>
      <c r="D6095" t="s">
        <v>1394</v>
      </c>
      <c r="E6095" t="str">
        <f t="shared" si="95"/>
        <v>神奈川県平塚市追分</v>
      </c>
    </row>
    <row r="6096" spans="1:5">
      <c r="A6096">
        <v>2540051</v>
      </c>
      <c r="B6096" t="s">
        <v>5</v>
      </c>
      <c r="C6096" t="s">
        <v>1386</v>
      </c>
      <c r="D6096" t="s">
        <v>1435</v>
      </c>
      <c r="E6096" t="str">
        <f t="shared" si="95"/>
        <v>神奈川県平塚市豊原町</v>
      </c>
    </row>
    <row r="6097" spans="1:5">
      <c r="A6097">
        <v>2540052</v>
      </c>
      <c r="B6097" t="s">
        <v>5</v>
      </c>
      <c r="C6097" t="s">
        <v>1386</v>
      </c>
      <c r="D6097" t="s">
        <v>1454</v>
      </c>
      <c r="E6097" t="str">
        <f t="shared" si="95"/>
        <v>神奈川県平塚市平塚</v>
      </c>
    </row>
    <row r="6098" spans="1:5">
      <c r="A6098">
        <v>2540053</v>
      </c>
      <c r="B6098" t="s">
        <v>5</v>
      </c>
      <c r="C6098" t="s">
        <v>1386</v>
      </c>
      <c r="D6098" t="s">
        <v>510</v>
      </c>
      <c r="E6098" t="str">
        <f t="shared" si="95"/>
        <v>神奈川県平塚市桜ケ丘</v>
      </c>
    </row>
    <row r="6099" spans="1:5">
      <c r="A6099">
        <v>2540054</v>
      </c>
      <c r="B6099" t="s">
        <v>5</v>
      </c>
      <c r="C6099" t="s">
        <v>1386</v>
      </c>
      <c r="D6099" t="s">
        <v>456</v>
      </c>
      <c r="E6099" t="str">
        <f t="shared" si="95"/>
        <v>神奈川県平塚市中里</v>
      </c>
    </row>
    <row r="6100" spans="1:5">
      <c r="A6100">
        <v>2540055</v>
      </c>
      <c r="B6100" t="s">
        <v>5</v>
      </c>
      <c r="C6100" t="s">
        <v>1386</v>
      </c>
      <c r="D6100" t="s">
        <v>1400</v>
      </c>
      <c r="E6100" t="str">
        <f t="shared" si="95"/>
        <v>神奈川県平塚市上平塚</v>
      </c>
    </row>
    <row r="6101" spans="1:5">
      <c r="A6101">
        <v>2540061</v>
      </c>
      <c r="B6101" t="s">
        <v>5</v>
      </c>
      <c r="C6101" t="s">
        <v>1386</v>
      </c>
      <c r="D6101" t="s">
        <v>1408</v>
      </c>
      <c r="E6101" t="str">
        <f t="shared" si="95"/>
        <v>神奈川県平塚市御殿</v>
      </c>
    </row>
    <row r="6102" spans="1:5">
      <c r="A6102">
        <v>2540062</v>
      </c>
      <c r="B6102" t="s">
        <v>5</v>
      </c>
      <c r="C6102" t="s">
        <v>1386</v>
      </c>
      <c r="D6102" t="s">
        <v>388</v>
      </c>
      <c r="E6102" t="str">
        <f t="shared" si="95"/>
        <v>神奈川県平塚市富士見町</v>
      </c>
    </row>
    <row r="6103" spans="1:5">
      <c r="A6103">
        <v>2540063</v>
      </c>
      <c r="B6103" t="s">
        <v>5</v>
      </c>
      <c r="C6103" t="s">
        <v>1386</v>
      </c>
      <c r="D6103" t="s">
        <v>357</v>
      </c>
      <c r="E6103" t="str">
        <f t="shared" si="95"/>
        <v>神奈川県平塚市諏訪町</v>
      </c>
    </row>
    <row r="6104" spans="1:5">
      <c r="A6104">
        <v>2540064</v>
      </c>
      <c r="B6104" t="s">
        <v>5</v>
      </c>
      <c r="C6104" t="s">
        <v>1386</v>
      </c>
      <c r="D6104" t="s">
        <v>1424</v>
      </c>
      <c r="E6104" t="str">
        <f t="shared" si="95"/>
        <v>神奈川県平塚市達上ケ丘</v>
      </c>
    </row>
    <row r="6105" spans="1:5">
      <c r="A6105">
        <v>2540065</v>
      </c>
      <c r="B6105" t="s">
        <v>5</v>
      </c>
      <c r="C6105" t="s">
        <v>1386</v>
      </c>
      <c r="D6105" t="s">
        <v>1465</v>
      </c>
      <c r="E6105" t="str">
        <f t="shared" si="95"/>
        <v>神奈川県平塚市南原</v>
      </c>
    </row>
    <row r="6106" spans="1:5">
      <c r="A6106">
        <v>2540071</v>
      </c>
      <c r="B6106" t="s">
        <v>5</v>
      </c>
      <c r="C6106" t="s">
        <v>1386</v>
      </c>
      <c r="D6106" t="s">
        <v>1437</v>
      </c>
      <c r="E6106" t="str">
        <f t="shared" si="95"/>
        <v>神奈川県平塚市中原上宿</v>
      </c>
    </row>
    <row r="6107" spans="1:5">
      <c r="A6107">
        <v>2540072</v>
      </c>
      <c r="B6107" t="s">
        <v>5</v>
      </c>
      <c r="C6107" t="s">
        <v>1386</v>
      </c>
      <c r="D6107" t="s">
        <v>1438</v>
      </c>
      <c r="E6107" t="str">
        <f t="shared" si="95"/>
        <v>神奈川県平塚市中原下宿</v>
      </c>
    </row>
    <row r="6108" spans="1:5">
      <c r="A6108">
        <v>2540073</v>
      </c>
      <c r="B6108" t="s">
        <v>5</v>
      </c>
      <c r="C6108" t="s">
        <v>1386</v>
      </c>
      <c r="D6108" t="s">
        <v>1443</v>
      </c>
      <c r="E6108" t="str">
        <f t="shared" si="95"/>
        <v>神奈川県平塚市西八幡</v>
      </c>
    </row>
    <row r="6109" spans="1:5">
      <c r="A6109">
        <v>2540074</v>
      </c>
      <c r="B6109" t="s">
        <v>5</v>
      </c>
      <c r="C6109" t="s">
        <v>1386</v>
      </c>
      <c r="D6109" t="s">
        <v>1396</v>
      </c>
      <c r="E6109" t="str">
        <f t="shared" si="95"/>
        <v>神奈川県平塚市大原</v>
      </c>
    </row>
    <row r="6110" spans="1:5">
      <c r="A6110">
        <v>2540075</v>
      </c>
      <c r="B6110" t="s">
        <v>5</v>
      </c>
      <c r="C6110" t="s">
        <v>1386</v>
      </c>
      <c r="D6110" t="s">
        <v>553</v>
      </c>
      <c r="E6110" t="str">
        <f t="shared" si="95"/>
        <v>神奈川県平塚市中原</v>
      </c>
    </row>
    <row r="6111" spans="1:5">
      <c r="A6111">
        <v>2540076</v>
      </c>
      <c r="B6111" t="s">
        <v>5</v>
      </c>
      <c r="C6111" t="s">
        <v>1386</v>
      </c>
      <c r="D6111" t="s">
        <v>98</v>
      </c>
      <c r="E6111" t="str">
        <f t="shared" si="95"/>
        <v>神奈川県平塚市新町</v>
      </c>
    </row>
    <row r="6112" spans="1:5">
      <c r="A6112">
        <v>2540077</v>
      </c>
      <c r="B6112" t="s">
        <v>5</v>
      </c>
      <c r="C6112" t="s">
        <v>1386</v>
      </c>
      <c r="D6112" t="s">
        <v>1451</v>
      </c>
      <c r="E6112" t="str">
        <f t="shared" si="95"/>
        <v>神奈川県平塚市東中原</v>
      </c>
    </row>
    <row r="6113" spans="1:5">
      <c r="A6113">
        <v>2540081</v>
      </c>
      <c r="B6113" t="s">
        <v>5</v>
      </c>
      <c r="C6113" t="s">
        <v>1386</v>
      </c>
      <c r="D6113" t="s">
        <v>1430</v>
      </c>
      <c r="E6113" t="str">
        <f t="shared" si="95"/>
        <v>神奈川県平塚市豊田打間木</v>
      </c>
    </row>
    <row r="6114" spans="1:5">
      <c r="A6114">
        <v>2540082</v>
      </c>
      <c r="B6114" t="s">
        <v>5</v>
      </c>
      <c r="C6114" t="s">
        <v>1386</v>
      </c>
      <c r="D6114" t="s">
        <v>1450</v>
      </c>
      <c r="E6114" t="str">
        <f t="shared" si="95"/>
        <v>神奈川県平塚市東豊田</v>
      </c>
    </row>
    <row r="6115" spans="1:5">
      <c r="A6115">
        <v>2540083</v>
      </c>
      <c r="B6115" t="s">
        <v>5</v>
      </c>
      <c r="C6115" t="s">
        <v>1386</v>
      </c>
      <c r="D6115" t="s">
        <v>1431</v>
      </c>
      <c r="E6115" t="str">
        <f t="shared" si="95"/>
        <v>神奈川県平塚市豊田小嶺</v>
      </c>
    </row>
    <row r="6116" spans="1:5">
      <c r="A6116">
        <v>2540084</v>
      </c>
      <c r="B6116" t="s">
        <v>5</v>
      </c>
      <c r="C6116" t="s">
        <v>1386</v>
      </c>
      <c r="D6116" t="s">
        <v>1464</v>
      </c>
      <c r="E6116" t="str">
        <f t="shared" si="95"/>
        <v>神奈川県平塚市南豊田</v>
      </c>
    </row>
    <row r="6117" spans="1:5">
      <c r="A6117">
        <v>2540085</v>
      </c>
      <c r="B6117" t="s">
        <v>5</v>
      </c>
      <c r="C6117" t="s">
        <v>1386</v>
      </c>
      <c r="D6117" t="s">
        <v>1434</v>
      </c>
      <c r="E6117" t="str">
        <f t="shared" si="95"/>
        <v>神奈川県平塚市豊田宮下</v>
      </c>
    </row>
    <row r="6118" spans="1:5">
      <c r="A6118">
        <v>2540086</v>
      </c>
      <c r="B6118" t="s">
        <v>5</v>
      </c>
      <c r="C6118" t="s">
        <v>1386</v>
      </c>
      <c r="D6118" t="s">
        <v>1432</v>
      </c>
      <c r="E6118" t="str">
        <f t="shared" si="95"/>
        <v>神奈川県平塚市豊田平等寺</v>
      </c>
    </row>
    <row r="6119" spans="1:5">
      <c r="A6119">
        <v>2540087</v>
      </c>
      <c r="B6119" t="s">
        <v>5</v>
      </c>
      <c r="C6119" t="s">
        <v>1386</v>
      </c>
      <c r="D6119" t="s">
        <v>1433</v>
      </c>
      <c r="E6119" t="str">
        <f t="shared" si="95"/>
        <v>神奈川県平塚市豊田本郷</v>
      </c>
    </row>
    <row r="6120" spans="1:5">
      <c r="A6120">
        <v>2540088</v>
      </c>
      <c r="B6120" t="s">
        <v>5</v>
      </c>
      <c r="C6120" t="s">
        <v>1386</v>
      </c>
      <c r="D6120" t="s">
        <v>1402</v>
      </c>
      <c r="E6120" t="str">
        <f t="shared" si="95"/>
        <v>神奈川県平塚市北豊田</v>
      </c>
    </row>
    <row r="6121" spans="1:5">
      <c r="A6121">
        <v>2540801</v>
      </c>
      <c r="B6121" t="s">
        <v>5</v>
      </c>
      <c r="C6121" t="s">
        <v>1386</v>
      </c>
      <c r="D6121" t="s">
        <v>1405</v>
      </c>
      <c r="E6121" t="str">
        <f t="shared" si="95"/>
        <v>神奈川県平塚市久領堤</v>
      </c>
    </row>
    <row r="6122" spans="1:5">
      <c r="A6122">
        <v>2540802</v>
      </c>
      <c r="B6122" t="s">
        <v>5</v>
      </c>
      <c r="C6122" t="s">
        <v>1386</v>
      </c>
      <c r="D6122" t="s">
        <v>1457</v>
      </c>
      <c r="E6122" t="str">
        <f t="shared" si="95"/>
        <v>神奈川県平塚市札場町</v>
      </c>
    </row>
    <row r="6123" spans="1:5">
      <c r="A6123">
        <v>2540803</v>
      </c>
      <c r="B6123" t="s">
        <v>5</v>
      </c>
      <c r="C6123" t="s">
        <v>1386</v>
      </c>
      <c r="D6123" t="s">
        <v>1416</v>
      </c>
      <c r="E6123" t="str">
        <f t="shared" si="95"/>
        <v>神奈川県平塚市千石河岸</v>
      </c>
    </row>
    <row r="6124" spans="1:5">
      <c r="A6124">
        <v>2540804</v>
      </c>
      <c r="B6124" t="s">
        <v>5</v>
      </c>
      <c r="C6124" t="s">
        <v>1386</v>
      </c>
      <c r="D6124" t="s">
        <v>1014</v>
      </c>
      <c r="E6124" t="str">
        <f t="shared" si="95"/>
        <v>神奈川県平塚市幸町</v>
      </c>
    </row>
    <row r="6125" spans="1:5">
      <c r="A6125">
        <v>2540805</v>
      </c>
      <c r="B6125" t="s">
        <v>5</v>
      </c>
      <c r="C6125" t="s">
        <v>1386</v>
      </c>
      <c r="D6125" t="s">
        <v>1420</v>
      </c>
      <c r="E6125" t="str">
        <f t="shared" si="95"/>
        <v>神奈川県平塚市高浜台</v>
      </c>
    </row>
    <row r="6126" spans="1:5">
      <c r="A6126">
        <v>2540806</v>
      </c>
      <c r="B6126" t="s">
        <v>5</v>
      </c>
      <c r="C6126" t="s">
        <v>1386</v>
      </c>
      <c r="D6126" t="s">
        <v>1474</v>
      </c>
      <c r="E6126" t="str">
        <f t="shared" si="95"/>
        <v>神奈川県平塚市夕陽ケ丘</v>
      </c>
    </row>
    <row r="6127" spans="1:5">
      <c r="A6127">
        <v>2540807</v>
      </c>
      <c r="B6127" t="s">
        <v>5</v>
      </c>
      <c r="C6127" t="s">
        <v>1386</v>
      </c>
      <c r="D6127" t="s">
        <v>1419</v>
      </c>
      <c r="E6127" t="str">
        <f t="shared" si="95"/>
        <v>神奈川県平塚市代官町</v>
      </c>
    </row>
    <row r="6128" spans="1:5">
      <c r="A6128">
        <v>2540811</v>
      </c>
      <c r="B6128" t="s">
        <v>5</v>
      </c>
      <c r="C6128" t="s">
        <v>1386</v>
      </c>
      <c r="D6128" t="s">
        <v>1470</v>
      </c>
      <c r="E6128" t="str">
        <f t="shared" si="95"/>
        <v>神奈川県平塚市八重咲町</v>
      </c>
    </row>
    <row r="6129" spans="1:5">
      <c r="A6129">
        <v>2540812</v>
      </c>
      <c r="B6129" t="s">
        <v>5</v>
      </c>
      <c r="C6129" t="s">
        <v>1386</v>
      </c>
      <c r="D6129" t="s">
        <v>1459</v>
      </c>
      <c r="E6129" t="str">
        <f t="shared" si="95"/>
        <v>神奈川県平塚市松風町</v>
      </c>
    </row>
    <row r="6130" spans="1:5">
      <c r="A6130">
        <v>2540813</v>
      </c>
      <c r="B6130" t="s">
        <v>5</v>
      </c>
      <c r="C6130" t="s">
        <v>1386</v>
      </c>
      <c r="D6130" t="s">
        <v>1418</v>
      </c>
      <c r="E6130" t="str">
        <f t="shared" si="95"/>
        <v>神奈川県平塚市袖ケ浜</v>
      </c>
    </row>
    <row r="6131" spans="1:5">
      <c r="A6131">
        <v>2540814</v>
      </c>
      <c r="B6131" t="s">
        <v>5</v>
      </c>
      <c r="C6131" t="s">
        <v>1386</v>
      </c>
      <c r="D6131" t="s">
        <v>1477</v>
      </c>
      <c r="E6131" t="str">
        <f t="shared" si="95"/>
        <v>神奈川県平塚市龍城ケ丘</v>
      </c>
    </row>
    <row r="6132" spans="1:5">
      <c r="A6132">
        <v>2540815</v>
      </c>
      <c r="B6132" t="s">
        <v>5</v>
      </c>
      <c r="C6132" t="s">
        <v>1386</v>
      </c>
      <c r="D6132" t="s">
        <v>1469</v>
      </c>
      <c r="E6132" t="str">
        <f t="shared" si="95"/>
        <v>神奈川県平塚市桃浜町</v>
      </c>
    </row>
    <row r="6133" spans="1:5">
      <c r="A6133">
        <v>2540821</v>
      </c>
      <c r="B6133" t="s">
        <v>5</v>
      </c>
      <c r="C6133" t="s">
        <v>1386</v>
      </c>
      <c r="D6133" t="s">
        <v>1406</v>
      </c>
      <c r="E6133" t="str">
        <f t="shared" si="95"/>
        <v>神奈川県平塚市黒部丘</v>
      </c>
    </row>
    <row r="6134" spans="1:5">
      <c r="A6134">
        <v>2540822</v>
      </c>
      <c r="B6134" t="s">
        <v>5</v>
      </c>
      <c r="C6134" t="s">
        <v>1386</v>
      </c>
      <c r="D6134" t="s">
        <v>1415</v>
      </c>
      <c r="E6134" t="str">
        <f t="shared" si="95"/>
        <v>神奈川県平塚市菫平</v>
      </c>
    </row>
    <row r="6135" spans="1:5">
      <c r="A6135">
        <v>2540823</v>
      </c>
      <c r="B6135" t="s">
        <v>5</v>
      </c>
      <c r="C6135" t="s">
        <v>1386</v>
      </c>
      <c r="D6135" t="s">
        <v>1444</v>
      </c>
      <c r="E6135" t="str">
        <f t="shared" si="95"/>
        <v>神奈川県平塚市虹ケ浜</v>
      </c>
    </row>
    <row r="6136" spans="1:5">
      <c r="A6136">
        <v>2540824</v>
      </c>
      <c r="B6136" t="s">
        <v>5</v>
      </c>
      <c r="C6136" t="s">
        <v>1386</v>
      </c>
      <c r="D6136" t="s">
        <v>1446</v>
      </c>
      <c r="E6136" t="str">
        <f t="shared" si="95"/>
        <v>神奈川県平塚市花水台</v>
      </c>
    </row>
    <row r="6137" spans="1:5">
      <c r="A6137">
        <v>2540825</v>
      </c>
      <c r="B6137" t="s">
        <v>5</v>
      </c>
      <c r="C6137" t="s">
        <v>1386</v>
      </c>
      <c r="D6137" t="s">
        <v>1441</v>
      </c>
      <c r="E6137" t="str">
        <f t="shared" si="95"/>
        <v>神奈川県平塚市撫子原</v>
      </c>
    </row>
    <row r="6138" spans="1:5">
      <c r="A6138">
        <v>2540826</v>
      </c>
      <c r="B6138" t="s">
        <v>5</v>
      </c>
      <c r="C6138" t="s">
        <v>1386</v>
      </c>
      <c r="D6138" t="s">
        <v>1428</v>
      </c>
      <c r="E6138" t="str">
        <f t="shared" si="95"/>
        <v>神奈川県平塚市唐ケ原</v>
      </c>
    </row>
    <row r="6139" spans="1:5">
      <c r="A6139">
        <v>2540901</v>
      </c>
      <c r="B6139" t="s">
        <v>5</v>
      </c>
      <c r="C6139" t="s">
        <v>1386</v>
      </c>
      <c r="D6139" t="s">
        <v>1460</v>
      </c>
      <c r="E6139" t="str">
        <f t="shared" si="95"/>
        <v>神奈川県平塚市纒</v>
      </c>
    </row>
    <row r="6140" spans="1:5">
      <c r="A6140">
        <v>2540902</v>
      </c>
      <c r="B6140" t="s">
        <v>5</v>
      </c>
      <c r="C6140" t="s">
        <v>1386</v>
      </c>
      <c r="D6140" t="s">
        <v>1429</v>
      </c>
      <c r="E6140" t="str">
        <f t="shared" si="95"/>
        <v>神奈川県平塚市徳延</v>
      </c>
    </row>
    <row r="6141" spans="1:5">
      <c r="A6141">
        <v>2540903</v>
      </c>
      <c r="B6141" t="s">
        <v>5</v>
      </c>
      <c r="C6141" t="s">
        <v>1386</v>
      </c>
      <c r="D6141" t="s">
        <v>1407</v>
      </c>
      <c r="E6141" t="str">
        <f t="shared" si="95"/>
        <v>神奈川県平塚市河内</v>
      </c>
    </row>
    <row r="6142" spans="1:5">
      <c r="A6142">
        <v>2540904</v>
      </c>
      <c r="B6142" t="s">
        <v>5</v>
      </c>
      <c r="C6142" t="s">
        <v>1386</v>
      </c>
      <c r="D6142" t="s">
        <v>1445</v>
      </c>
      <c r="E6142" t="str">
        <f t="shared" si="95"/>
        <v>神奈川県平塚市根坂間</v>
      </c>
    </row>
    <row r="6143" spans="1:5">
      <c r="A6143">
        <v>2540905</v>
      </c>
      <c r="B6143" t="s">
        <v>5</v>
      </c>
      <c r="C6143" t="s">
        <v>1386</v>
      </c>
      <c r="D6143" t="s">
        <v>1453</v>
      </c>
      <c r="E6143" t="str">
        <f t="shared" si="95"/>
        <v>神奈川県平塚市日向岡</v>
      </c>
    </row>
    <row r="6144" spans="1:5">
      <c r="A6144">
        <v>2540906</v>
      </c>
      <c r="B6144" t="s">
        <v>5</v>
      </c>
      <c r="C6144" t="s">
        <v>1386</v>
      </c>
      <c r="D6144" t="s">
        <v>1404</v>
      </c>
      <c r="E6144" t="str">
        <f t="shared" si="95"/>
        <v>神奈川県平塚市公所</v>
      </c>
    </row>
    <row r="6145" spans="1:5">
      <c r="A6145">
        <v>2540911</v>
      </c>
      <c r="B6145" t="s">
        <v>5</v>
      </c>
      <c r="C6145" t="s">
        <v>1386</v>
      </c>
      <c r="D6145" t="s">
        <v>1472</v>
      </c>
      <c r="E6145" t="str">
        <f t="shared" ref="E6145:E6208" si="96">IF(D6145="以下に掲載がない場合",B6145&amp;C6145,B6145&amp;C6145&amp;D6145)</f>
        <v>神奈川県平塚市山下</v>
      </c>
    </row>
    <row r="6146" spans="1:5">
      <c r="A6146">
        <v>2540912</v>
      </c>
      <c r="B6146" t="s">
        <v>5</v>
      </c>
      <c r="C6146" t="s">
        <v>1386</v>
      </c>
      <c r="D6146" t="s">
        <v>1237</v>
      </c>
      <c r="E6146" t="str">
        <f t="shared" si="96"/>
        <v>神奈川県平塚市高根</v>
      </c>
    </row>
    <row r="6147" spans="1:5">
      <c r="A6147">
        <v>2540913</v>
      </c>
      <c r="B6147" t="s">
        <v>5</v>
      </c>
      <c r="C6147" t="s">
        <v>1386</v>
      </c>
      <c r="D6147" t="s">
        <v>1461</v>
      </c>
      <c r="E6147" t="str">
        <f t="shared" si="96"/>
        <v>神奈川県平塚市万田</v>
      </c>
    </row>
    <row r="6148" spans="1:5">
      <c r="A6148">
        <v>2540914</v>
      </c>
      <c r="B6148" t="s">
        <v>5</v>
      </c>
      <c r="C6148" t="s">
        <v>1386</v>
      </c>
      <c r="D6148" t="s">
        <v>1421</v>
      </c>
      <c r="E6148" t="str">
        <f t="shared" si="96"/>
        <v>神奈川県平塚市高村</v>
      </c>
    </row>
    <row r="6149" spans="1:5">
      <c r="A6149">
        <v>2540915</v>
      </c>
      <c r="B6149" t="s">
        <v>5</v>
      </c>
      <c r="C6149" t="s">
        <v>1386</v>
      </c>
      <c r="D6149" t="s">
        <v>1390</v>
      </c>
      <c r="E6149" t="str">
        <f t="shared" si="96"/>
        <v>神奈川県平塚市出縄</v>
      </c>
    </row>
    <row r="6150" spans="1:5">
      <c r="A6150">
        <v>2550000</v>
      </c>
      <c r="B6150" t="s">
        <v>5</v>
      </c>
      <c r="C6150" t="s">
        <v>2025</v>
      </c>
      <c r="D6150" t="s">
        <v>7</v>
      </c>
      <c r="E6150" t="str">
        <f t="shared" si="96"/>
        <v>神奈川県中郡大磯町</v>
      </c>
    </row>
    <row r="6151" spans="1:5">
      <c r="A6151">
        <v>2550001</v>
      </c>
      <c r="B6151" t="s">
        <v>5</v>
      </c>
      <c r="C6151" t="s">
        <v>2025</v>
      </c>
      <c r="D6151" t="s">
        <v>2033</v>
      </c>
      <c r="E6151" t="str">
        <f t="shared" si="96"/>
        <v>神奈川県中郡大磯町高麗</v>
      </c>
    </row>
    <row r="6152" spans="1:5">
      <c r="A6152">
        <v>2550002</v>
      </c>
      <c r="B6152" t="s">
        <v>5</v>
      </c>
      <c r="C6152" t="s">
        <v>2025</v>
      </c>
      <c r="D6152" t="s">
        <v>557</v>
      </c>
      <c r="E6152" t="str">
        <f t="shared" si="96"/>
        <v>神奈川県中郡大磯町東町</v>
      </c>
    </row>
    <row r="6153" spans="1:5">
      <c r="A6153">
        <v>2550003</v>
      </c>
      <c r="B6153" t="s">
        <v>5</v>
      </c>
      <c r="C6153" t="s">
        <v>2025</v>
      </c>
      <c r="D6153" t="s">
        <v>2028</v>
      </c>
      <c r="E6153" t="str">
        <f t="shared" si="96"/>
        <v>神奈川県中郡大磯町大磯</v>
      </c>
    </row>
    <row r="6154" spans="1:5">
      <c r="A6154">
        <v>2550004</v>
      </c>
      <c r="B6154" t="s">
        <v>5</v>
      </c>
      <c r="C6154" t="s">
        <v>2025</v>
      </c>
      <c r="D6154" t="s">
        <v>2036</v>
      </c>
      <c r="E6154" t="str">
        <f t="shared" si="96"/>
        <v>神奈川県中郡大磯町東小磯</v>
      </c>
    </row>
    <row r="6155" spans="1:5">
      <c r="A6155">
        <v>2550005</v>
      </c>
      <c r="B6155" t="s">
        <v>5</v>
      </c>
      <c r="C6155" t="s">
        <v>2025</v>
      </c>
      <c r="D6155" t="s">
        <v>2035</v>
      </c>
      <c r="E6155" t="str">
        <f t="shared" si="96"/>
        <v>神奈川県中郡大磯町西小磯</v>
      </c>
    </row>
    <row r="6156" spans="1:5">
      <c r="A6156">
        <v>2560801</v>
      </c>
      <c r="B6156" t="s">
        <v>5</v>
      </c>
      <c r="C6156" t="s">
        <v>1592</v>
      </c>
      <c r="D6156" t="s">
        <v>1645</v>
      </c>
      <c r="E6156" t="str">
        <f t="shared" si="96"/>
        <v>神奈川県小田原市沼代</v>
      </c>
    </row>
    <row r="6157" spans="1:5">
      <c r="A6157">
        <v>2560802</v>
      </c>
      <c r="B6157" t="s">
        <v>5</v>
      </c>
      <c r="C6157" t="s">
        <v>1592</v>
      </c>
      <c r="D6157" t="s">
        <v>1604</v>
      </c>
      <c r="E6157" t="str">
        <f t="shared" si="96"/>
        <v>神奈川県小田原市小竹</v>
      </c>
    </row>
    <row r="6158" spans="1:5">
      <c r="A6158">
        <v>2560803</v>
      </c>
      <c r="B6158" t="s">
        <v>5</v>
      </c>
      <c r="C6158" t="s">
        <v>1592</v>
      </c>
      <c r="D6158" t="s">
        <v>1640</v>
      </c>
      <c r="E6158" t="str">
        <f t="shared" si="96"/>
        <v>神奈川県小田原市中村原</v>
      </c>
    </row>
    <row r="6159" spans="1:5">
      <c r="A6159">
        <v>2560804</v>
      </c>
      <c r="B6159" t="s">
        <v>5</v>
      </c>
      <c r="C6159" t="s">
        <v>1592</v>
      </c>
      <c r="D6159" t="s">
        <v>1648</v>
      </c>
      <c r="E6159" t="str">
        <f t="shared" si="96"/>
        <v>神奈川県小田原市羽根尾</v>
      </c>
    </row>
    <row r="6160" spans="1:5">
      <c r="A6160">
        <v>2560805</v>
      </c>
      <c r="B6160" t="s">
        <v>5</v>
      </c>
      <c r="C6160" t="s">
        <v>1592</v>
      </c>
      <c r="D6160" t="s">
        <v>538</v>
      </c>
      <c r="E6160" t="str">
        <f t="shared" si="96"/>
        <v>神奈川県小田原市上町</v>
      </c>
    </row>
    <row r="6161" spans="1:5">
      <c r="A6161">
        <v>2560806</v>
      </c>
      <c r="B6161" t="s">
        <v>5</v>
      </c>
      <c r="C6161" t="s">
        <v>1592</v>
      </c>
      <c r="D6161" t="s">
        <v>1606</v>
      </c>
      <c r="E6161" t="str">
        <f t="shared" si="96"/>
        <v>神奈川県小田原市小船</v>
      </c>
    </row>
    <row r="6162" spans="1:5">
      <c r="A6162">
        <v>2560807</v>
      </c>
      <c r="B6162" t="s">
        <v>5</v>
      </c>
      <c r="C6162" t="s">
        <v>1592</v>
      </c>
      <c r="D6162" t="s">
        <v>1663</v>
      </c>
      <c r="E6162" t="str">
        <f t="shared" si="96"/>
        <v>神奈川県小田原市山西</v>
      </c>
    </row>
    <row r="6163" spans="1:5">
      <c r="A6163">
        <v>2560808</v>
      </c>
      <c r="B6163" t="s">
        <v>5</v>
      </c>
      <c r="C6163" t="s">
        <v>1592</v>
      </c>
      <c r="D6163" t="s">
        <v>1651</v>
      </c>
      <c r="E6163" t="str">
        <f t="shared" si="96"/>
        <v>神奈川県小田原市東ヶ丘</v>
      </c>
    </row>
    <row r="6164" spans="1:5">
      <c r="A6164">
        <v>2560811</v>
      </c>
      <c r="B6164" t="s">
        <v>5</v>
      </c>
      <c r="C6164" t="s">
        <v>1592</v>
      </c>
      <c r="D6164" t="s">
        <v>1635</v>
      </c>
      <c r="E6164" t="str">
        <f t="shared" si="96"/>
        <v>神奈川県小田原市田島</v>
      </c>
    </row>
    <row r="6165" spans="1:5">
      <c r="A6165">
        <v>2560812</v>
      </c>
      <c r="B6165" t="s">
        <v>5</v>
      </c>
      <c r="C6165" t="s">
        <v>1592</v>
      </c>
      <c r="D6165" t="s">
        <v>1616</v>
      </c>
      <c r="E6165" t="str">
        <f t="shared" si="96"/>
        <v>神奈川県小田原市国府津</v>
      </c>
    </row>
    <row r="6166" spans="1:5">
      <c r="A6166">
        <v>2560813</v>
      </c>
      <c r="B6166" t="s">
        <v>5</v>
      </c>
      <c r="C6166" t="s">
        <v>1592</v>
      </c>
      <c r="D6166" t="s">
        <v>1655</v>
      </c>
      <c r="E6166" t="str">
        <f t="shared" si="96"/>
        <v>神奈川県小田原市前川</v>
      </c>
    </row>
    <row r="6167" spans="1:5">
      <c r="A6167">
        <v>2560814</v>
      </c>
      <c r="B6167" t="s">
        <v>5</v>
      </c>
      <c r="C6167" t="s">
        <v>1592</v>
      </c>
      <c r="D6167" t="s">
        <v>1612</v>
      </c>
      <c r="E6167" t="str">
        <f t="shared" si="96"/>
        <v>神奈川県小田原市川匂</v>
      </c>
    </row>
    <row r="6168" spans="1:5">
      <c r="A6168">
        <v>2560815</v>
      </c>
      <c r="B6168" t="s">
        <v>5</v>
      </c>
      <c r="C6168" t="s">
        <v>1592</v>
      </c>
      <c r="D6168" t="s">
        <v>1618</v>
      </c>
      <c r="E6168" t="str">
        <f t="shared" si="96"/>
        <v>神奈川県小田原市小八幡</v>
      </c>
    </row>
    <row r="6169" spans="1:5">
      <c r="A6169">
        <v>2560816</v>
      </c>
      <c r="B6169" t="s">
        <v>5</v>
      </c>
      <c r="C6169" t="s">
        <v>1592</v>
      </c>
      <c r="D6169" t="s">
        <v>1619</v>
      </c>
      <c r="E6169" t="str">
        <f t="shared" si="96"/>
        <v>神奈川県小田原市酒匂</v>
      </c>
    </row>
    <row r="6170" spans="1:5">
      <c r="A6170">
        <v>2560817</v>
      </c>
      <c r="B6170" t="s">
        <v>5</v>
      </c>
      <c r="C6170" t="s">
        <v>1592</v>
      </c>
      <c r="D6170" t="s">
        <v>1644</v>
      </c>
      <c r="E6170" t="str">
        <f t="shared" si="96"/>
        <v>神奈川県小田原市西酒匂</v>
      </c>
    </row>
    <row r="6171" spans="1:5">
      <c r="A6171">
        <v>2570000</v>
      </c>
      <c r="B6171" t="s">
        <v>5</v>
      </c>
      <c r="C6171" t="s">
        <v>1742</v>
      </c>
      <c r="D6171" t="s">
        <v>7</v>
      </c>
      <c r="E6171" t="str">
        <f t="shared" si="96"/>
        <v>神奈川県秦野市</v>
      </c>
    </row>
    <row r="6172" spans="1:5">
      <c r="A6172">
        <v>2570001</v>
      </c>
      <c r="B6172" t="s">
        <v>5</v>
      </c>
      <c r="C6172" t="s">
        <v>1742</v>
      </c>
      <c r="D6172" t="s">
        <v>1767</v>
      </c>
      <c r="E6172" t="str">
        <f t="shared" si="96"/>
        <v>神奈川県秦野市鶴巻北</v>
      </c>
    </row>
    <row r="6173" spans="1:5">
      <c r="A6173">
        <v>2570002</v>
      </c>
      <c r="B6173" t="s">
        <v>5</v>
      </c>
      <c r="C6173" t="s">
        <v>1742</v>
      </c>
      <c r="D6173" t="s">
        <v>1766</v>
      </c>
      <c r="E6173" t="str">
        <f t="shared" si="96"/>
        <v>神奈川県秦野市鶴巻南</v>
      </c>
    </row>
    <row r="6174" spans="1:5">
      <c r="A6174">
        <v>2570003</v>
      </c>
      <c r="B6174" t="s">
        <v>5</v>
      </c>
      <c r="C6174" t="s">
        <v>1742</v>
      </c>
      <c r="D6174" t="s">
        <v>1790</v>
      </c>
      <c r="E6174" t="str">
        <f t="shared" si="96"/>
        <v>神奈川県秦野市南矢名</v>
      </c>
    </row>
    <row r="6175" spans="1:5">
      <c r="A6175">
        <v>2570004</v>
      </c>
      <c r="B6175" t="s">
        <v>5</v>
      </c>
      <c r="C6175" t="s">
        <v>1742</v>
      </c>
      <c r="D6175" t="s">
        <v>1756</v>
      </c>
      <c r="E6175" t="str">
        <f t="shared" si="96"/>
        <v>神奈川県秦野市下大槻</v>
      </c>
    </row>
    <row r="6176" spans="1:5">
      <c r="A6176">
        <v>2570005</v>
      </c>
      <c r="B6176" t="s">
        <v>5</v>
      </c>
      <c r="C6176" t="s">
        <v>1742</v>
      </c>
      <c r="D6176" t="s">
        <v>1748</v>
      </c>
      <c r="E6176" t="str">
        <f t="shared" si="96"/>
        <v>神奈川県秦野市上大槻</v>
      </c>
    </row>
    <row r="6177" spans="1:5">
      <c r="A6177">
        <v>2570006</v>
      </c>
      <c r="B6177" t="s">
        <v>5</v>
      </c>
      <c r="C6177" t="s">
        <v>1742</v>
      </c>
      <c r="D6177" t="s">
        <v>1749</v>
      </c>
      <c r="E6177" t="str">
        <f t="shared" si="96"/>
        <v>神奈川県秦野市北矢名</v>
      </c>
    </row>
    <row r="6178" spans="1:5">
      <c r="A6178">
        <v>2570007</v>
      </c>
      <c r="B6178" t="s">
        <v>5</v>
      </c>
      <c r="C6178" t="s">
        <v>1742</v>
      </c>
      <c r="D6178" t="s">
        <v>1765</v>
      </c>
      <c r="E6178" t="str">
        <f t="shared" si="96"/>
        <v>神奈川県秦野市鶴巻</v>
      </c>
    </row>
    <row r="6179" spans="1:5">
      <c r="A6179">
        <v>2570011</v>
      </c>
      <c r="B6179" t="s">
        <v>5</v>
      </c>
      <c r="C6179" t="s">
        <v>1742</v>
      </c>
      <c r="D6179" t="s">
        <v>1744</v>
      </c>
      <c r="E6179" t="str">
        <f t="shared" si="96"/>
        <v>神奈川県秦野市尾尻</v>
      </c>
    </row>
    <row r="6180" spans="1:5">
      <c r="A6180">
        <v>2570012</v>
      </c>
      <c r="B6180" t="s">
        <v>5</v>
      </c>
      <c r="C6180" t="s">
        <v>1742</v>
      </c>
      <c r="D6180" t="s">
        <v>1772</v>
      </c>
      <c r="E6180" t="str">
        <f t="shared" si="96"/>
        <v>神奈川県秦野市西大竹</v>
      </c>
    </row>
    <row r="6181" spans="1:5">
      <c r="A6181">
        <v>2570013</v>
      </c>
      <c r="B6181" t="s">
        <v>5</v>
      </c>
      <c r="C6181" t="s">
        <v>1742</v>
      </c>
      <c r="D6181" t="s">
        <v>1789</v>
      </c>
      <c r="E6181" t="str">
        <f t="shared" si="96"/>
        <v>神奈川県秦野市南が丘</v>
      </c>
    </row>
    <row r="6182" spans="1:5">
      <c r="A6182">
        <v>2570014</v>
      </c>
      <c r="B6182" t="s">
        <v>5</v>
      </c>
      <c r="C6182" t="s">
        <v>1742</v>
      </c>
      <c r="D6182" t="s">
        <v>1480</v>
      </c>
      <c r="E6182" t="str">
        <f t="shared" si="96"/>
        <v>神奈川県秦野市今泉</v>
      </c>
    </row>
    <row r="6183" spans="1:5">
      <c r="A6183">
        <v>2570015</v>
      </c>
      <c r="B6183" t="s">
        <v>5</v>
      </c>
      <c r="C6183" t="s">
        <v>1742</v>
      </c>
      <c r="D6183" t="s">
        <v>1780</v>
      </c>
      <c r="E6183" t="str">
        <f t="shared" si="96"/>
        <v>神奈川県秦野市平沢</v>
      </c>
    </row>
    <row r="6184" spans="1:5">
      <c r="A6184">
        <v>2570016</v>
      </c>
      <c r="B6184" t="s">
        <v>5</v>
      </c>
      <c r="C6184" t="s">
        <v>1742</v>
      </c>
      <c r="D6184" t="s">
        <v>7165</v>
      </c>
      <c r="E6184" t="str">
        <f t="shared" si="96"/>
        <v>神奈川県秦野市栃窪</v>
      </c>
    </row>
    <row r="6185" spans="1:5">
      <c r="A6185">
        <v>2570017</v>
      </c>
      <c r="B6185" t="s">
        <v>5</v>
      </c>
      <c r="C6185" t="s">
        <v>1742</v>
      </c>
      <c r="D6185" t="s">
        <v>1763</v>
      </c>
      <c r="E6185" t="str">
        <f t="shared" si="96"/>
        <v>神奈川県秦野市立野台</v>
      </c>
    </row>
    <row r="6186" spans="1:5">
      <c r="A6186">
        <v>2570018</v>
      </c>
      <c r="B6186" t="s">
        <v>5</v>
      </c>
      <c r="C6186" t="s">
        <v>1742</v>
      </c>
      <c r="D6186" t="s">
        <v>1481</v>
      </c>
      <c r="E6186" t="str">
        <f t="shared" si="96"/>
        <v>神奈川県秦野市今泉台</v>
      </c>
    </row>
    <row r="6187" spans="1:5">
      <c r="A6187">
        <v>2570021</v>
      </c>
      <c r="B6187" t="s">
        <v>5</v>
      </c>
      <c r="C6187" t="s">
        <v>1742</v>
      </c>
      <c r="D6187" t="s">
        <v>1791</v>
      </c>
      <c r="E6187" t="str">
        <f t="shared" si="96"/>
        <v>神奈川県秦野市蓑毛</v>
      </c>
    </row>
    <row r="6188" spans="1:5">
      <c r="A6188">
        <v>2570022</v>
      </c>
      <c r="B6188" t="s">
        <v>5</v>
      </c>
      <c r="C6188" t="s">
        <v>1742</v>
      </c>
      <c r="D6188" t="s">
        <v>1750</v>
      </c>
      <c r="E6188" t="str">
        <f t="shared" si="96"/>
        <v>神奈川県秦野市小蓑毛</v>
      </c>
    </row>
    <row r="6189" spans="1:5">
      <c r="A6189">
        <v>2570023</v>
      </c>
      <c r="B6189" t="s">
        <v>5</v>
      </c>
      <c r="C6189" t="s">
        <v>1742</v>
      </c>
      <c r="D6189" t="s">
        <v>1768</v>
      </c>
      <c r="E6189" t="str">
        <f t="shared" si="96"/>
        <v>神奈川県秦野市寺山</v>
      </c>
    </row>
    <row r="6190" spans="1:5">
      <c r="A6190">
        <v>2570024</v>
      </c>
      <c r="B6190" t="s">
        <v>5</v>
      </c>
      <c r="C6190" t="s">
        <v>1742</v>
      </c>
      <c r="D6190" t="s">
        <v>1770</v>
      </c>
      <c r="E6190" t="str">
        <f t="shared" si="96"/>
        <v>神奈川県秦野市名古木</v>
      </c>
    </row>
    <row r="6191" spans="1:5">
      <c r="A6191">
        <v>2570025</v>
      </c>
      <c r="B6191" t="s">
        <v>5</v>
      </c>
      <c r="C6191" t="s">
        <v>1742</v>
      </c>
      <c r="D6191" t="s">
        <v>1745</v>
      </c>
      <c r="E6191" t="str">
        <f t="shared" si="96"/>
        <v>神奈川県秦野市落合</v>
      </c>
    </row>
    <row r="6192" spans="1:5">
      <c r="A6192">
        <v>2570026</v>
      </c>
      <c r="B6192" t="s">
        <v>5</v>
      </c>
      <c r="C6192" t="s">
        <v>1742</v>
      </c>
      <c r="D6192" t="s">
        <v>1757</v>
      </c>
      <c r="E6192" t="str">
        <f t="shared" si="96"/>
        <v>神奈川県秦野市下落合</v>
      </c>
    </row>
    <row r="6193" spans="1:5">
      <c r="A6193">
        <v>2570027</v>
      </c>
      <c r="B6193" t="s">
        <v>5</v>
      </c>
      <c r="C6193" t="s">
        <v>1742</v>
      </c>
      <c r="D6193" t="s">
        <v>1773</v>
      </c>
      <c r="E6193" t="str">
        <f t="shared" si="96"/>
        <v>神奈川県秦野市西田原</v>
      </c>
    </row>
    <row r="6194" spans="1:5">
      <c r="A6194">
        <v>2570028</v>
      </c>
      <c r="B6194" t="s">
        <v>5</v>
      </c>
      <c r="C6194" t="s">
        <v>1742</v>
      </c>
      <c r="D6194" t="s">
        <v>1778</v>
      </c>
      <c r="E6194" t="str">
        <f t="shared" si="96"/>
        <v>神奈川県秦野市東田原</v>
      </c>
    </row>
    <row r="6195" spans="1:5">
      <c r="A6195">
        <v>2570031</v>
      </c>
      <c r="B6195" t="s">
        <v>5</v>
      </c>
      <c r="C6195" t="s">
        <v>1742</v>
      </c>
      <c r="D6195" t="s">
        <v>1761</v>
      </c>
      <c r="E6195" t="str">
        <f t="shared" si="96"/>
        <v>神奈川県秦野市曽屋</v>
      </c>
    </row>
    <row r="6196" spans="1:5">
      <c r="A6196">
        <v>2570032</v>
      </c>
      <c r="B6196" t="s">
        <v>5</v>
      </c>
      <c r="C6196" t="s">
        <v>1742</v>
      </c>
      <c r="D6196" t="s">
        <v>1007</v>
      </c>
      <c r="E6196" t="str">
        <f t="shared" si="96"/>
        <v>神奈川県秦野市河原町</v>
      </c>
    </row>
    <row r="6197" spans="1:5">
      <c r="A6197">
        <v>2570033</v>
      </c>
      <c r="B6197" t="s">
        <v>5</v>
      </c>
      <c r="C6197" t="s">
        <v>1742</v>
      </c>
      <c r="D6197" t="s">
        <v>1792</v>
      </c>
      <c r="E6197" t="str">
        <f t="shared" si="96"/>
        <v>神奈川県秦野市室町</v>
      </c>
    </row>
    <row r="6198" spans="1:5">
      <c r="A6198">
        <v>2570034</v>
      </c>
      <c r="B6198" t="s">
        <v>5</v>
      </c>
      <c r="C6198" t="s">
        <v>1742</v>
      </c>
      <c r="D6198" t="s">
        <v>1762</v>
      </c>
      <c r="E6198" t="str">
        <f t="shared" si="96"/>
        <v>神奈川県秦野市大秦町</v>
      </c>
    </row>
    <row r="6199" spans="1:5">
      <c r="A6199">
        <v>2570035</v>
      </c>
      <c r="B6199" t="s">
        <v>5</v>
      </c>
      <c r="C6199" t="s">
        <v>1742</v>
      </c>
      <c r="D6199" t="s">
        <v>393</v>
      </c>
      <c r="E6199" t="str">
        <f t="shared" si="96"/>
        <v>神奈川県秦野市本町</v>
      </c>
    </row>
    <row r="6200" spans="1:5">
      <c r="A6200">
        <v>2570036</v>
      </c>
      <c r="B6200" t="s">
        <v>5</v>
      </c>
      <c r="C6200" t="s">
        <v>1742</v>
      </c>
      <c r="D6200" t="s">
        <v>419</v>
      </c>
      <c r="E6200" t="str">
        <f t="shared" si="96"/>
        <v>神奈川県秦野市元町</v>
      </c>
    </row>
    <row r="6201" spans="1:5">
      <c r="A6201">
        <v>2570037</v>
      </c>
      <c r="B6201" t="s">
        <v>5</v>
      </c>
      <c r="C6201" t="s">
        <v>1742</v>
      </c>
      <c r="D6201" t="s">
        <v>33</v>
      </c>
      <c r="E6201" t="str">
        <f t="shared" si="96"/>
        <v>神奈川県秦野市末広町</v>
      </c>
    </row>
    <row r="6202" spans="1:5">
      <c r="A6202">
        <v>2570041</v>
      </c>
      <c r="B6202" t="s">
        <v>5</v>
      </c>
      <c r="C6202" t="s">
        <v>1742</v>
      </c>
      <c r="D6202" t="s">
        <v>1743</v>
      </c>
      <c r="E6202" t="str">
        <f t="shared" si="96"/>
        <v>神奈川県秦野市入船町</v>
      </c>
    </row>
    <row r="6203" spans="1:5">
      <c r="A6203">
        <v>2570042</v>
      </c>
      <c r="B6203" t="s">
        <v>5</v>
      </c>
      <c r="C6203" t="s">
        <v>1742</v>
      </c>
      <c r="D6203" t="s">
        <v>349</v>
      </c>
      <c r="E6203" t="str">
        <f t="shared" si="96"/>
        <v>神奈川県秦野市寿町</v>
      </c>
    </row>
    <row r="6204" spans="1:5">
      <c r="A6204">
        <v>2570043</v>
      </c>
      <c r="B6204" t="s">
        <v>5</v>
      </c>
      <c r="C6204" t="s">
        <v>1742</v>
      </c>
      <c r="D6204" t="s">
        <v>86</v>
      </c>
      <c r="E6204" t="str">
        <f t="shared" si="96"/>
        <v>神奈川県秦野市栄町</v>
      </c>
    </row>
    <row r="6205" spans="1:5">
      <c r="A6205">
        <v>2570044</v>
      </c>
      <c r="B6205" t="s">
        <v>5</v>
      </c>
      <c r="C6205" t="s">
        <v>1742</v>
      </c>
      <c r="D6205" t="s">
        <v>1781</v>
      </c>
      <c r="E6205" t="str">
        <f t="shared" si="96"/>
        <v>神奈川県秦野市文京町</v>
      </c>
    </row>
    <row r="6206" spans="1:5">
      <c r="A6206">
        <v>2570045</v>
      </c>
      <c r="B6206" t="s">
        <v>5</v>
      </c>
      <c r="C6206" t="s">
        <v>1742</v>
      </c>
      <c r="D6206" t="s">
        <v>1751</v>
      </c>
      <c r="E6206" t="str">
        <f t="shared" si="96"/>
        <v>神奈川県秦野市桜町</v>
      </c>
    </row>
    <row r="6207" spans="1:5">
      <c r="A6207">
        <v>2570046</v>
      </c>
      <c r="B6207" t="s">
        <v>5</v>
      </c>
      <c r="C6207" t="s">
        <v>1742</v>
      </c>
      <c r="D6207" t="s">
        <v>1779</v>
      </c>
      <c r="E6207" t="str">
        <f t="shared" si="96"/>
        <v>神奈川県秦野市ひばりケ丘</v>
      </c>
    </row>
    <row r="6208" spans="1:5">
      <c r="A6208">
        <v>2570047</v>
      </c>
      <c r="B6208" t="s">
        <v>5</v>
      </c>
      <c r="C6208" t="s">
        <v>1742</v>
      </c>
      <c r="D6208" t="s">
        <v>1759</v>
      </c>
      <c r="E6208" t="str">
        <f t="shared" si="96"/>
        <v>神奈川県秦野市水神町</v>
      </c>
    </row>
    <row r="6209" spans="1:5">
      <c r="A6209">
        <v>2570048</v>
      </c>
      <c r="B6209" t="s">
        <v>5</v>
      </c>
      <c r="C6209" t="s">
        <v>1742</v>
      </c>
      <c r="D6209" t="s">
        <v>1014</v>
      </c>
      <c r="E6209" t="str">
        <f t="shared" ref="E6209:E6272" si="97">IF(D6209="以下に掲載がない場合",B6209&amp;C6209,B6209&amp;C6209&amp;D6209)</f>
        <v>神奈川県秦野市幸町</v>
      </c>
    </row>
    <row r="6210" spans="1:5">
      <c r="A6210">
        <v>2570051</v>
      </c>
      <c r="B6210" t="s">
        <v>5</v>
      </c>
      <c r="C6210" t="s">
        <v>1742</v>
      </c>
      <c r="D6210" t="s">
        <v>696</v>
      </c>
      <c r="E6210" t="str">
        <f t="shared" si="97"/>
        <v>神奈川県秦野市今川町</v>
      </c>
    </row>
    <row r="6211" spans="1:5">
      <c r="A6211">
        <v>2570052</v>
      </c>
      <c r="B6211" t="s">
        <v>5</v>
      </c>
      <c r="C6211" t="s">
        <v>1742</v>
      </c>
      <c r="D6211" t="s">
        <v>1747</v>
      </c>
      <c r="E6211" t="str">
        <f t="shared" si="97"/>
        <v>神奈川県秦野市上今川町</v>
      </c>
    </row>
    <row r="6212" spans="1:5">
      <c r="A6212">
        <v>2570053</v>
      </c>
      <c r="B6212" t="s">
        <v>5</v>
      </c>
      <c r="C6212" t="s">
        <v>1742</v>
      </c>
      <c r="D6212" t="s">
        <v>1755</v>
      </c>
      <c r="E6212" t="str">
        <f t="shared" si="97"/>
        <v>神奈川県秦野市清水町</v>
      </c>
    </row>
    <row r="6213" spans="1:5">
      <c r="A6213">
        <v>2570054</v>
      </c>
      <c r="B6213" t="s">
        <v>5</v>
      </c>
      <c r="C6213" t="s">
        <v>1742</v>
      </c>
      <c r="D6213" t="s">
        <v>166</v>
      </c>
      <c r="E6213" t="str">
        <f t="shared" si="97"/>
        <v>神奈川県秦野市緑町</v>
      </c>
    </row>
    <row r="6214" spans="1:5">
      <c r="A6214">
        <v>2570055</v>
      </c>
      <c r="B6214" t="s">
        <v>5</v>
      </c>
      <c r="C6214" t="s">
        <v>1742</v>
      </c>
      <c r="D6214" t="s">
        <v>1760</v>
      </c>
      <c r="E6214" t="str">
        <f t="shared" si="97"/>
        <v>神奈川県秦野市鈴張町</v>
      </c>
    </row>
    <row r="6215" spans="1:5">
      <c r="A6215">
        <v>2570056</v>
      </c>
      <c r="B6215" t="s">
        <v>5</v>
      </c>
      <c r="C6215" t="s">
        <v>1742</v>
      </c>
      <c r="D6215" t="s">
        <v>98</v>
      </c>
      <c r="E6215" t="str">
        <f t="shared" si="97"/>
        <v>神奈川県秦野市新町</v>
      </c>
    </row>
    <row r="6216" spans="1:5">
      <c r="A6216">
        <v>2570057</v>
      </c>
      <c r="B6216" t="s">
        <v>5</v>
      </c>
      <c r="C6216" t="s">
        <v>1742</v>
      </c>
      <c r="D6216" t="s">
        <v>388</v>
      </c>
      <c r="E6216" t="str">
        <f t="shared" si="97"/>
        <v>神奈川県秦野市富士見町</v>
      </c>
    </row>
    <row r="6217" spans="1:5">
      <c r="A6217">
        <v>2570061</v>
      </c>
      <c r="B6217" t="s">
        <v>5</v>
      </c>
      <c r="C6217" t="s">
        <v>2133</v>
      </c>
      <c r="D6217" t="s">
        <v>2134</v>
      </c>
      <c r="E6217" t="str">
        <f t="shared" si="97"/>
        <v>神奈川県愛甲郡清川村煤ヶ谷（丹沢山札掛）</v>
      </c>
    </row>
    <row r="6218" spans="1:5">
      <c r="A6218">
        <v>2580000</v>
      </c>
      <c r="B6218" t="s">
        <v>5</v>
      </c>
      <c r="C6218" t="s">
        <v>2055</v>
      </c>
      <c r="D6218" t="s">
        <v>7</v>
      </c>
      <c r="E6218" t="str">
        <f t="shared" si="97"/>
        <v>神奈川県足柄上郡大井町</v>
      </c>
    </row>
    <row r="6219" spans="1:5">
      <c r="A6219">
        <v>2580000</v>
      </c>
      <c r="B6219" t="s">
        <v>5</v>
      </c>
      <c r="C6219" t="s">
        <v>2066</v>
      </c>
      <c r="D6219" t="s">
        <v>7</v>
      </c>
      <c r="E6219" t="str">
        <f t="shared" si="97"/>
        <v>神奈川県足柄上郡松田町</v>
      </c>
    </row>
    <row r="6220" spans="1:5">
      <c r="A6220">
        <v>2580000</v>
      </c>
      <c r="B6220" t="s">
        <v>5</v>
      </c>
      <c r="C6220" t="s">
        <v>2085</v>
      </c>
      <c r="D6220" t="s">
        <v>7</v>
      </c>
      <c r="E6220" t="str">
        <f t="shared" si="97"/>
        <v>神奈川県足柄上郡開成町</v>
      </c>
    </row>
    <row r="6221" spans="1:5">
      <c r="A6221">
        <v>2580001</v>
      </c>
      <c r="B6221" t="s">
        <v>5</v>
      </c>
      <c r="C6221" t="s">
        <v>2066</v>
      </c>
      <c r="D6221" t="s">
        <v>2070</v>
      </c>
      <c r="E6221" t="str">
        <f t="shared" si="97"/>
        <v>神奈川県足柄上郡松田町寄</v>
      </c>
    </row>
    <row r="6222" spans="1:5">
      <c r="A6222">
        <v>2580002</v>
      </c>
      <c r="B6222" t="s">
        <v>5</v>
      </c>
      <c r="C6222" t="s">
        <v>2066</v>
      </c>
      <c r="D6222" t="s">
        <v>2067</v>
      </c>
      <c r="E6222" t="str">
        <f t="shared" si="97"/>
        <v>神奈川県足柄上郡松田町神山</v>
      </c>
    </row>
    <row r="6223" spans="1:5">
      <c r="A6223">
        <v>2580003</v>
      </c>
      <c r="B6223" t="s">
        <v>5</v>
      </c>
      <c r="C6223" t="s">
        <v>2066</v>
      </c>
      <c r="D6223" t="s">
        <v>2068</v>
      </c>
      <c r="E6223" t="str">
        <f t="shared" si="97"/>
        <v>神奈川県足柄上郡松田町松田惣領</v>
      </c>
    </row>
    <row r="6224" spans="1:5">
      <c r="A6224">
        <v>2580004</v>
      </c>
      <c r="B6224" t="s">
        <v>5</v>
      </c>
      <c r="C6224" t="s">
        <v>2066</v>
      </c>
      <c r="D6224" t="s">
        <v>2069</v>
      </c>
      <c r="E6224" t="str">
        <f t="shared" si="97"/>
        <v>神奈川県足柄上郡松田町松田庶子</v>
      </c>
    </row>
    <row r="6225" spans="1:5">
      <c r="A6225">
        <v>2580010</v>
      </c>
      <c r="B6225" t="s">
        <v>5</v>
      </c>
      <c r="C6225" t="s">
        <v>2055</v>
      </c>
      <c r="D6225" t="s">
        <v>2057</v>
      </c>
      <c r="E6225" t="str">
        <f t="shared" si="97"/>
        <v>神奈川県足柄上郡大井町大井中央</v>
      </c>
    </row>
    <row r="6226" spans="1:5">
      <c r="A6226">
        <v>2580011</v>
      </c>
      <c r="B6226" t="s">
        <v>5</v>
      </c>
      <c r="C6226" t="s">
        <v>2055</v>
      </c>
      <c r="D6226" t="s">
        <v>2061</v>
      </c>
      <c r="E6226" t="str">
        <f t="shared" si="97"/>
        <v>神奈川県足柄上郡大井町篠窪</v>
      </c>
    </row>
    <row r="6227" spans="1:5">
      <c r="A6227">
        <v>2580012</v>
      </c>
      <c r="B6227" t="s">
        <v>5</v>
      </c>
      <c r="C6227" t="s">
        <v>2055</v>
      </c>
      <c r="D6227" t="s">
        <v>2064</v>
      </c>
      <c r="E6227" t="str">
        <f t="shared" si="97"/>
        <v>神奈川県足柄上郡大井町柳</v>
      </c>
    </row>
    <row r="6228" spans="1:5">
      <c r="A6228">
        <v>2580013</v>
      </c>
      <c r="B6228" t="s">
        <v>5</v>
      </c>
      <c r="C6228" t="s">
        <v>2055</v>
      </c>
      <c r="D6228" t="s">
        <v>2062</v>
      </c>
      <c r="E6228" t="str">
        <f t="shared" si="97"/>
        <v>神奈川県足柄上郡大井町高尾</v>
      </c>
    </row>
    <row r="6229" spans="1:5">
      <c r="A6229">
        <v>2580014</v>
      </c>
      <c r="B6229" t="s">
        <v>5</v>
      </c>
      <c r="C6229" t="s">
        <v>2055</v>
      </c>
      <c r="D6229" t="s">
        <v>2056</v>
      </c>
      <c r="E6229" t="str">
        <f t="shared" si="97"/>
        <v>神奈川県足柄上郡大井町赤田</v>
      </c>
    </row>
    <row r="6230" spans="1:5">
      <c r="A6230">
        <v>2580015</v>
      </c>
      <c r="B6230" t="s">
        <v>5</v>
      </c>
      <c r="C6230" t="s">
        <v>2055</v>
      </c>
      <c r="D6230" t="s">
        <v>2065</v>
      </c>
      <c r="E6230" t="str">
        <f t="shared" si="97"/>
        <v>神奈川県足柄上郡大井町山田</v>
      </c>
    </row>
    <row r="6231" spans="1:5">
      <c r="A6231">
        <v>2580016</v>
      </c>
      <c r="B6231" t="s">
        <v>5</v>
      </c>
      <c r="C6231" t="s">
        <v>2055</v>
      </c>
      <c r="D6231" t="s">
        <v>2060</v>
      </c>
      <c r="E6231" t="str">
        <f t="shared" si="97"/>
        <v>神奈川県足柄上郡大井町上大井</v>
      </c>
    </row>
    <row r="6232" spans="1:5">
      <c r="A6232">
        <v>2580017</v>
      </c>
      <c r="B6232" t="s">
        <v>5</v>
      </c>
      <c r="C6232" t="s">
        <v>2055</v>
      </c>
      <c r="D6232" t="s">
        <v>2063</v>
      </c>
      <c r="E6232" t="str">
        <f t="shared" si="97"/>
        <v>神奈川県足柄上郡大井町西大井</v>
      </c>
    </row>
    <row r="6233" spans="1:5">
      <c r="A6233">
        <v>2580018</v>
      </c>
      <c r="B6233" t="s">
        <v>5</v>
      </c>
      <c r="C6233" t="s">
        <v>2055</v>
      </c>
      <c r="D6233" t="s">
        <v>2058</v>
      </c>
      <c r="E6233" t="str">
        <f t="shared" si="97"/>
        <v>神奈川県足柄上郡大井町金手</v>
      </c>
    </row>
    <row r="6234" spans="1:5">
      <c r="A6234">
        <v>2580019</v>
      </c>
      <c r="B6234" t="s">
        <v>5</v>
      </c>
      <c r="C6234" t="s">
        <v>2055</v>
      </c>
      <c r="D6234" t="s">
        <v>2059</v>
      </c>
      <c r="E6234" t="str">
        <f t="shared" si="97"/>
        <v>神奈川県足柄上郡大井町金子</v>
      </c>
    </row>
    <row r="6235" spans="1:5">
      <c r="A6235">
        <v>2580021</v>
      </c>
      <c r="B6235" t="s">
        <v>5</v>
      </c>
      <c r="C6235" t="s">
        <v>2085</v>
      </c>
      <c r="D6235" t="s">
        <v>2093</v>
      </c>
      <c r="E6235" t="str">
        <f t="shared" si="97"/>
        <v>神奈川県足柄上郡開成町吉田島</v>
      </c>
    </row>
    <row r="6236" spans="1:5">
      <c r="A6236">
        <v>2580022</v>
      </c>
      <c r="B6236" t="s">
        <v>5</v>
      </c>
      <c r="C6236" t="s">
        <v>2085</v>
      </c>
      <c r="D6236" t="s">
        <v>2086</v>
      </c>
      <c r="E6236" t="str">
        <f t="shared" si="97"/>
        <v>神奈川県足柄上郡開成町牛島</v>
      </c>
    </row>
    <row r="6237" spans="1:5">
      <c r="A6237">
        <v>2580023</v>
      </c>
      <c r="B6237" t="s">
        <v>5</v>
      </c>
      <c r="C6237" t="s">
        <v>2085</v>
      </c>
      <c r="D6237" t="s">
        <v>2092</v>
      </c>
      <c r="E6237" t="str">
        <f t="shared" si="97"/>
        <v>神奈川県足柄上郡開成町宮台</v>
      </c>
    </row>
    <row r="6238" spans="1:5">
      <c r="A6238">
        <v>2580024</v>
      </c>
      <c r="B6238" t="s">
        <v>5</v>
      </c>
      <c r="C6238" t="s">
        <v>2085</v>
      </c>
      <c r="D6238" t="s">
        <v>2089</v>
      </c>
      <c r="E6238" t="str">
        <f t="shared" si="97"/>
        <v>神奈川県足柄上郡開成町中之名</v>
      </c>
    </row>
    <row r="6239" spans="1:5">
      <c r="A6239">
        <v>2580025</v>
      </c>
      <c r="B6239" t="s">
        <v>5</v>
      </c>
      <c r="C6239" t="s">
        <v>2085</v>
      </c>
      <c r="D6239" t="s">
        <v>2087</v>
      </c>
      <c r="E6239" t="str">
        <f t="shared" si="97"/>
        <v>神奈川県足柄上郡開成町円通寺</v>
      </c>
    </row>
    <row r="6240" spans="1:5">
      <c r="A6240">
        <v>2580026</v>
      </c>
      <c r="B6240" t="s">
        <v>5</v>
      </c>
      <c r="C6240" t="s">
        <v>2085</v>
      </c>
      <c r="D6240" t="s">
        <v>2090</v>
      </c>
      <c r="E6240" t="str">
        <f t="shared" si="97"/>
        <v>神奈川県足柄上郡開成町延沢</v>
      </c>
    </row>
    <row r="6241" spans="1:5">
      <c r="A6241">
        <v>2580027</v>
      </c>
      <c r="B6241" t="s">
        <v>5</v>
      </c>
      <c r="C6241" t="s">
        <v>2085</v>
      </c>
      <c r="D6241" t="s">
        <v>143</v>
      </c>
      <c r="E6241" t="str">
        <f t="shared" si="97"/>
        <v>神奈川県足柄上郡開成町岡野</v>
      </c>
    </row>
    <row r="6242" spans="1:5">
      <c r="A6242">
        <v>2580028</v>
      </c>
      <c r="B6242" t="s">
        <v>5</v>
      </c>
      <c r="C6242" t="s">
        <v>2085</v>
      </c>
      <c r="D6242" t="s">
        <v>2088</v>
      </c>
      <c r="E6242" t="str">
        <f t="shared" si="97"/>
        <v>神奈川県足柄上郡開成町金井島</v>
      </c>
    </row>
    <row r="6243" spans="1:5">
      <c r="A6243">
        <v>2580029</v>
      </c>
      <c r="B6243" t="s">
        <v>5</v>
      </c>
      <c r="C6243" t="s">
        <v>2085</v>
      </c>
      <c r="D6243" t="s">
        <v>2091</v>
      </c>
      <c r="E6243" t="str">
        <f t="shared" si="97"/>
        <v>神奈川県足柄上郡開成町みなみ</v>
      </c>
    </row>
    <row r="6244" spans="1:5">
      <c r="A6244">
        <v>2580100</v>
      </c>
      <c r="B6244" t="s">
        <v>5</v>
      </c>
      <c r="C6244" t="s">
        <v>2071</v>
      </c>
      <c r="D6244" t="s">
        <v>7</v>
      </c>
      <c r="E6244" t="str">
        <f t="shared" si="97"/>
        <v>神奈川県足柄上郡山北町</v>
      </c>
    </row>
    <row r="6245" spans="1:5">
      <c r="A6245">
        <v>2580111</v>
      </c>
      <c r="B6245" t="s">
        <v>5</v>
      </c>
      <c r="C6245" t="s">
        <v>2071</v>
      </c>
      <c r="D6245" t="s">
        <v>1175</v>
      </c>
      <c r="E6245" t="str">
        <f t="shared" si="97"/>
        <v>神奈川県足柄上郡山北町向原</v>
      </c>
    </row>
    <row r="6246" spans="1:5">
      <c r="A6246">
        <v>2580112</v>
      </c>
      <c r="B6246" t="s">
        <v>5</v>
      </c>
      <c r="C6246" t="s">
        <v>2071</v>
      </c>
      <c r="D6246" t="s">
        <v>2075</v>
      </c>
      <c r="E6246" t="str">
        <f t="shared" si="97"/>
        <v>神奈川県足柄上郡山北町岸</v>
      </c>
    </row>
    <row r="6247" spans="1:5">
      <c r="A6247">
        <v>2580113</v>
      </c>
      <c r="B6247" t="s">
        <v>5</v>
      </c>
      <c r="C6247" t="s">
        <v>2071</v>
      </c>
      <c r="D6247" t="s">
        <v>2082</v>
      </c>
      <c r="E6247" t="str">
        <f t="shared" si="97"/>
        <v>神奈川県足柄上郡山北町山北</v>
      </c>
    </row>
    <row r="6248" spans="1:5">
      <c r="A6248">
        <v>2580114</v>
      </c>
      <c r="B6248" t="s">
        <v>5</v>
      </c>
      <c r="C6248" t="s">
        <v>2071</v>
      </c>
      <c r="D6248" t="s">
        <v>2078</v>
      </c>
      <c r="E6248" t="str">
        <f t="shared" si="97"/>
        <v>神奈川県足柄上郡山北町平山</v>
      </c>
    </row>
    <row r="6249" spans="1:5">
      <c r="A6249">
        <v>2580115</v>
      </c>
      <c r="B6249" t="s">
        <v>5</v>
      </c>
      <c r="C6249" t="s">
        <v>2071</v>
      </c>
      <c r="D6249" t="s">
        <v>2080</v>
      </c>
      <c r="E6249" t="str">
        <f t="shared" si="97"/>
        <v>神奈川県足柄上郡山北町谷ケ</v>
      </c>
    </row>
    <row r="6250" spans="1:5">
      <c r="A6250">
        <v>2580121</v>
      </c>
      <c r="B6250" t="s">
        <v>5</v>
      </c>
      <c r="C6250" t="s">
        <v>2071</v>
      </c>
      <c r="D6250" t="s">
        <v>2079</v>
      </c>
      <c r="E6250" t="str">
        <f t="shared" si="97"/>
        <v>神奈川県足柄上郡山北町皆瀬川</v>
      </c>
    </row>
    <row r="6251" spans="1:5">
      <c r="A6251">
        <v>2580122</v>
      </c>
      <c r="B6251" t="s">
        <v>5</v>
      </c>
      <c r="C6251" t="s">
        <v>2071</v>
      </c>
      <c r="D6251" t="s">
        <v>2077</v>
      </c>
      <c r="E6251" t="str">
        <f t="shared" si="97"/>
        <v>神奈川県足柄上郡山北町都夫良野</v>
      </c>
    </row>
    <row r="6252" spans="1:5">
      <c r="A6252">
        <v>2580123</v>
      </c>
      <c r="B6252" t="s">
        <v>5</v>
      </c>
      <c r="C6252" t="s">
        <v>2071</v>
      </c>
      <c r="D6252" t="s">
        <v>2083</v>
      </c>
      <c r="E6252" t="str">
        <f t="shared" si="97"/>
        <v>神奈川県足柄上郡山北町湯触</v>
      </c>
    </row>
    <row r="6253" spans="1:5">
      <c r="A6253">
        <v>2580124</v>
      </c>
      <c r="B6253" t="s">
        <v>5</v>
      </c>
      <c r="C6253" t="s">
        <v>2071</v>
      </c>
      <c r="D6253" t="s">
        <v>2074</v>
      </c>
      <c r="E6253" t="str">
        <f t="shared" si="97"/>
        <v>神奈川県足柄上郡山北町川西</v>
      </c>
    </row>
    <row r="6254" spans="1:5">
      <c r="A6254">
        <v>2580125</v>
      </c>
      <c r="B6254" t="s">
        <v>5</v>
      </c>
      <c r="C6254" t="s">
        <v>2071</v>
      </c>
      <c r="D6254" t="s">
        <v>2081</v>
      </c>
      <c r="E6254" t="str">
        <f t="shared" si="97"/>
        <v>神奈川県足柄上郡山北町山市場</v>
      </c>
    </row>
    <row r="6255" spans="1:5">
      <c r="A6255">
        <v>2580126</v>
      </c>
      <c r="B6255" t="s">
        <v>5</v>
      </c>
      <c r="C6255" t="s">
        <v>2071</v>
      </c>
      <c r="D6255" t="s">
        <v>2073</v>
      </c>
      <c r="E6255" t="str">
        <f t="shared" si="97"/>
        <v>神奈川県足柄上郡山北町神縄</v>
      </c>
    </row>
    <row r="6256" spans="1:5">
      <c r="A6256">
        <v>2580201</v>
      </c>
      <c r="B6256" t="s">
        <v>5</v>
      </c>
      <c r="C6256" t="s">
        <v>2071</v>
      </c>
      <c r="D6256" t="s">
        <v>921</v>
      </c>
      <c r="E6256" t="str">
        <f t="shared" si="97"/>
        <v>神奈川県足柄上郡山北町中川</v>
      </c>
    </row>
    <row r="6257" spans="1:5">
      <c r="A6257">
        <v>2580202</v>
      </c>
      <c r="B6257" t="s">
        <v>5</v>
      </c>
      <c r="C6257" t="s">
        <v>2071</v>
      </c>
      <c r="D6257" t="s">
        <v>2076</v>
      </c>
      <c r="E6257" t="str">
        <f t="shared" si="97"/>
        <v>神奈川県足柄上郡山北町玄倉</v>
      </c>
    </row>
    <row r="6258" spans="1:5">
      <c r="A6258">
        <v>2580203</v>
      </c>
      <c r="B6258" t="s">
        <v>5</v>
      </c>
      <c r="C6258" t="s">
        <v>2071</v>
      </c>
      <c r="D6258" t="s">
        <v>2072</v>
      </c>
      <c r="E6258" t="str">
        <f t="shared" si="97"/>
        <v>神奈川県足柄上郡山北町神尾田</v>
      </c>
    </row>
    <row r="6259" spans="1:5">
      <c r="A6259">
        <v>2580204</v>
      </c>
      <c r="B6259" t="s">
        <v>5</v>
      </c>
      <c r="C6259" t="s">
        <v>2071</v>
      </c>
      <c r="D6259" t="s">
        <v>2084</v>
      </c>
      <c r="E6259" t="str">
        <f t="shared" si="97"/>
        <v>神奈川県足柄上郡山北町世附</v>
      </c>
    </row>
    <row r="6260" spans="1:5">
      <c r="A6260">
        <v>2590100</v>
      </c>
      <c r="B6260" t="s">
        <v>5</v>
      </c>
      <c r="C6260" t="s">
        <v>2038</v>
      </c>
      <c r="D6260" t="s">
        <v>7</v>
      </c>
      <c r="E6260" t="str">
        <f t="shared" si="97"/>
        <v>神奈川県中郡二宮町</v>
      </c>
    </row>
    <row r="6261" spans="1:5">
      <c r="A6261">
        <v>2590100</v>
      </c>
      <c r="B6261" t="s">
        <v>5</v>
      </c>
      <c r="C6261" t="s">
        <v>2042</v>
      </c>
      <c r="D6261" t="s">
        <v>7</v>
      </c>
      <c r="E6261" t="str">
        <f t="shared" si="97"/>
        <v>神奈川県足柄上郡中井町</v>
      </c>
    </row>
    <row r="6262" spans="1:5">
      <c r="A6262">
        <v>2590101</v>
      </c>
      <c r="B6262" t="s">
        <v>5</v>
      </c>
      <c r="C6262" t="s">
        <v>2025</v>
      </c>
      <c r="D6262" t="s">
        <v>2034</v>
      </c>
      <c r="E6262" t="str">
        <f t="shared" si="97"/>
        <v>神奈川県中郡大磯町寺坂</v>
      </c>
    </row>
    <row r="6263" spans="1:5">
      <c r="A6263">
        <v>2590102</v>
      </c>
      <c r="B6263" t="s">
        <v>5</v>
      </c>
      <c r="C6263" t="s">
        <v>2025</v>
      </c>
      <c r="D6263" t="s">
        <v>2026</v>
      </c>
      <c r="E6263" t="str">
        <f t="shared" si="97"/>
        <v>神奈川県中郡大磯町生沢</v>
      </c>
    </row>
    <row r="6264" spans="1:5">
      <c r="A6264">
        <v>2590103</v>
      </c>
      <c r="B6264" t="s">
        <v>5</v>
      </c>
      <c r="C6264" t="s">
        <v>2025</v>
      </c>
      <c r="D6264" t="s">
        <v>2037</v>
      </c>
      <c r="E6264" t="str">
        <f t="shared" si="97"/>
        <v>神奈川県中郡大磯町虫窪</v>
      </c>
    </row>
    <row r="6265" spans="1:5">
      <c r="A6265">
        <v>2590104</v>
      </c>
      <c r="B6265" t="s">
        <v>5</v>
      </c>
      <c r="C6265" t="s">
        <v>2025</v>
      </c>
      <c r="D6265" t="s">
        <v>1688</v>
      </c>
      <c r="E6265" t="str">
        <f t="shared" si="97"/>
        <v>神奈川県中郡大磯町西久保</v>
      </c>
    </row>
    <row r="6266" spans="1:5">
      <c r="A6266">
        <v>2590105</v>
      </c>
      <c r="B6266" t="s">
        <v>5</v>
      </c>
      <c r="C6266" t="s">
        <v>2025</v>
      </c>
      <c r="D6266" t="s">
        <v>2030</v>
      </c>
      <c r="E6266" t="str">
        <f t="shared" si="97"/>
        <v>神奈川県中郡大磯町黒岩</v>
      </c>
    </row>
    <row r="6267" spans="1:5">
      <c r="A6267">
        <v>2590111</v>
      </c>
      <c r="B6267" t="s">
        <v>5</v>
      </c>
      <c r="C6267" t="s">
        <v>2025</v>
      </c>
      <c r="D6267" t="s">
        <v>2032</v>
      </c>
      <c r="E6267" t="str">
        <f t="shared" si="97"/>
        <v>神奈川県中郡大磯町国府本郷</v>
      </c>
    </row>
    <row r="6268" spans="1:5">
      <c r="A6268">
        <v>2590112</v>
      </c>
      <c r="B6268" t="s">
        <v>5</v>
      </c>
      <c r="C6268" t="s">
        <v>2025</v>
      </c>
      <c r="D6268" t="s">
        <v>2031</v>
      </c>
      <c r="E6268" t="str">
        <f t="shared" si="97"/>
        <v>神奈川県中郡大磯町国府新宿</v>
      </c>
    </row>
    <row r="6269" spans="1:5">
      <c r="A6269">
        <v>2590113</v>
      </c>
      <c r="B6269" t="s">
        <v>5</v>
      </c>
      <c r="C6269" t="s">
        <v>2025</v>
      </c>
      <c r="D6269" t="s">
        <v>2027</v>
      </c>
      <c r="E6269" t="str">
        <f t="shared" si="97"/>
        <v>神奈川県中郡大磯町石神台</v>
      </c>
    </row>
    <row r="6270" spans="1:5">
      <c r="A6270">
        <v>2590114</v>
      </c>
      <c r="B6270" t="s">
        <v>5</v>
      </c>
      <c r="C6270" t="s">
        <v>2025</v>
      </c>
      <c r="D6270" t="s">
        <v>2029</v>
      </c>
      <c r="E6270" t="str">
        <f t="shared" si="97"/>
        <v>神奈川県中郡大磯町月京</v>
      </c>
    </row>
    <row r="6271" spans="1:5">
      <c r="A6271">
        <v>2590121</v>
      </c>
      <c r="B6271" t="s">
        <v>5</v>
      </c>
      <c r="C6271" t="s">
        <v>2038</v>
      </c>
      <c r="D6271" t="s">
        <v>2040</v>
      </c>
      <c r="E6271" t="str">
        <f t="shared" si="97"/>
        <v>神奈川県中郡二宮町松根</v>
      </c>
    </row>
    <row r="6272" spans="1:5">
      <c r="A6272">
        <v>2590122</v>
      </c>
      <c r="B6272" t="s">
        <v>5</v>
      </c>
      <c r="C6272" t="s">
        <v>2038</v>
      </c>
      <c r="D6272" t="s">
        <v>931</v>
      </c>
      <c r="E6272" t="str">
        <f t="shared" si="97"/>
        <v>神奈川県中郡二宮町富士見が丘</v>
      </c>
    </row>
    <row r="6273" spans="1:5">
      <c r="A6273">
        <v>2590123</v>
      </c>
      <c r="B6273" t="s">
        <v>5</v>
      </c>
      <c r="C6273" t="s">
        <v>2038</v>
      </c>
      <c r="D6273" t="s">
        <v>2039</v>
      </c>
      <c r="E6273" t="str">
        <f t="shared" ref="E6273:E6336" si="98">IF(D6273="以下に掲載がない場合",B6273&amp;C6273,B6273&amp;C6273&amp;D6273)</f>
        <v>神奈川県中郡二宮町二宮</v>
      </c>
    </row>
    <row r="6274" spans="1:5">
      <c r="A6274">
        <v>2590124</v>
      </c>
      <c r="B6274" t="s">
        <v>5</v>
      </c>
      <c r="C6274" t="s">
        <v>2038</v>
      </c>
      <c r="D6274" t="s">
        <v>1663</v>
      </c>
      <c r="E6274" t="str">
        <f t="shared" si="98"/>
        <v>神奈川県中郡二宮町山西</v>
      </c>
    </row>
    <row r="6275" spans="1:5">
      <c r="A6275">
        <v>2590125</v>
      </c>
      <c r="B6275" t="s">
        <v>5</v>
      </c>
      <c r="C6275" t="s">
        <v>2038</v>
      </c>
      <c r="D6275" t="s">
        <v>1612</v>
      </c>
      <c r="E6275" t="str">
        <f t="shared" si="98"/>
        <v>神奈川県中郡二宮町川匂</v>
      </c>
    </row>
    <row r="6276" spans="1:5">
      <c r="A6276">
        <v>2590131</v>
      </c>
      <c r="B6276" t="s">
        <v>5</v>
      </c>
      <c r="C6276" t="s">
        <v>2038</v>
      </c>
      <c r="D6276" t="s">
        <v>456</v>
      </c>
      <c r="E6276" t="str">
        <f t="shared" si="98"/>
        <v>神奈川県中郡二宮町中里</v>
      </c>
    </row>
    <row r="6277" spans="1:5">
      <c r="A6277">
        <v>2590132</v>
      </c>
      <c r="B6277" t="s">
        <v>5</v>
      </c>
      <c r="C6277" t="s">
        <v>2038</v>
      </c>
      <c r="D6277" t="s">
        <v>1247</v>
      </c>
      <c r="E6277" t="str">
        <f t="shared" si="98"/>
        <v>神奈川県中郡二宮町緑が丘</v>
      </c>
    </row>
    <row r="6278" spans="1:5">
      <c r="A6278">
        <v>2590133</v>
      </c>
      <c r="B6278" t="s">
        <v>5</v>
      </c>
      <c r="C6278" t="s">
        <v>2038</v>
      </c>
      <c r="D6278" t="s">
        <v>2041</v>
      </c>
      <c r="E6278" t="str">
        <f t="shared" si="98"/>
        <v>神奈川県中郡二宮町百合が丘</v>
      </c>
    </row>
    <row r="6279" spans="1:5">
      <c r="A6279">
        <v>2590134</v>
      </c>
      <c r="B6279" t="s">
        <v>5</v>
      </c>
      <c r="C6279" t="s">
        <v>2038</v>
      </c>
      <c r="D6279" t="s">
        <v>2010</v>
      </c>
      <c r="E6279" t="str">
        <f t="shared" si="98"/>
        <v>神奈川県中郡二宮町一色</v>
      </c>
    </row>
    <row r="6280" spans="1:5">
      <c r="A6280">
        <v>2590141</v>
      </c>
      <c r="B6280" t="s">
        <v>5</v>
      </c>
      <c r="C6280" t="s">
        <v>2042</v>
      </c>
      <c r="D6280" t="s">
        <v>1530</v>
      </c>
      <c r="E6280" t="str">
        <f t="shared" si="98"/>
        <v>神奈川県足柄上郡中井町遠藤</v>
      </c>
    </row>
    <row r="6281" spans="1:5">
      <c r="A6281">
        <v>2590142</v>
      </c>
      <c r="B6281" t="s">
        <v>5</v>
      </c>
      <c r="C6281" t="s">
        <v>2042</v>
      </c>
      <c r="D6281" t="s">
        <v>2047</v>
      </c>
      <c r="E6281" t="str">
        <f t="shared" si="98"/>
        <v>神奈川県足柄上郡中井町久所</v>
      </c>
    </row>
    <row r="6282" spans="1:5">
      <c r="A6282">
        <v>2590143</v>
      </c>
      <c r="B6282" t="s">
        <v>5</v>
      </c>
      <c r="C6282" t="s">
        <v>2042</v>
      </c>
      <c r="D6282" t="s">
        <v>2046</v>
      </c>
      <c r="E6282" t="str">
        <f t="shared" si="98"/>
        <v>神奈川県足柄上郡中井町北田</v>
      </c>
    </row>
    <row r="6283" spans="1:5">
      <c r="A6283">
        <v>2590144</v>
      </c>
      <c r="B6283" t="s">
        <v>5</v>
      </c>
      <c r="C6283" t="s">
        <v>2042</v>
      </c>
      <c r="D6283" t="s">
        <v>2052</v>
      </c>
      <c r="E6283" t="str">
        <f t="shared" si="98"/>
        <v>神奈川県足柄上郡中井町半分形</v>
      </c>
    </row>
    <row r="6284" spans="1:5">
      <c r="A6284">
        <v>2590145</v>
      </c>
      <c r="B6284" t="s">
        <v>5</v>
      </c>
      <c r="C6284" t="s">
        <v>2042</v>
      </c>
      <c r="D6284" t="s">
        <v>551</v>
      </c>
      <c r="E6284" t="str">
        <f t="shared" si="98"/>
        <v>神奈川県足柄上郡中井町田中</v>
      </c>
    </row>
    <row r="6285" spans="1:5">
      <c r="A6285">
        <v>2590146</v>
      </c>
      <c r="B6285" t="s">
        <v>5</v>
      </c>
      <c r="C6285" t="s">
        <v>2042</v>
      </c>
      <c r="D6285" t="s">
        <v>2048</v>
      </c>
      <c r="E6285" t="str">
        <f t="shared" si="98"/>
        <v>神奈川県足柄上郡中井町古怒田</v>
      </c>
    </row>
    <row r="6286" spans="1:5">
      <c r="A6286">
        <v>2590147</v>
      </c>
      <c r="B6286" t="s">
        <v>5</v>
      </c>
      <c r="C6286" t="s">
        <v>2042</v>
      </c>
      <c r="D6286" t="s">
        <v>2045</v>
      </c>
      <c r="E6286" t="str">
        <f t="shared" si="98"/>
        <v>神奈川県足柄上郡中井町鴨沢</v>
      </c>
    </row>
    <row r="6287" spans="1:5">
      <c r="A6287">
        <v>2590148</v>
      </c>
      <c r="B6287" t="s">
        <v>5</v>
      </c>
      <c r="C6287" t="s">
        <v>2042</v>
      </c>
      <c r="D6287" t="s">
        <v>2051</v>
      </c>
      <c r="E6287" t="str">
        <f t="shared" si="98"/>
        <v>神奈川県足柄上郡中井町雑色</v>
      </c>
    </row>
    <row r="6288" spans="1:5">
      <c r="A6288">
        <v>2590151</v>
      </c>
      <c r="B6288" t="s">
        <v>5</v>
      </c>
      <c r="C6288" t="s">
        <v>2042</v>
      </c>
      <c r="D6288" t="s">
        <v>2043</v>
      </c>
      <c r="E6288" t="str">
        <f t="shared" si="98"/>
        <v>神奈川県足柄上郡中井町井ノ口</v>
      </c>
    </row>
    <row r="6289" spans="1:5">
      <c r="A6289">
        <v>2590152</v>
      </c>
      <c r="B6289" t="s">
        <v>5</v>
      </c>
      <c r="C6289" t="s">
        <v>2042</v>
      </c>
      <c r="D6289" t="s">
        <v>1581</v>
      </c>
      <c r="E6289" t="str">
        <f t="shared" si="98"/>
        <v>神奈川県足柄上郡中井町藤沢</v>
      </c>
    </row>
    <row r="6290" spans="1:5">
      <c r="A6290">
        <v>2590153</v>
      </c>
      <c r="B6290" t="s">
        <v>5</v>
      </c>
      <c r="C6290" t="s">
        <v>2042</v>
      </c>
      <c r="D6290" t="s">
        <v>2053</v>
      </c>
      <c r="E6290" t="str">
        <f t="shared" si="98"/>
        <v>神奈川県足柄上郡中井町比奈窪</v>
      </c>
    </row>
    <row r="6291" spans="1:5">
      <c r="A6291">
        <v>2590154</v>
      </c>
      <c r="B6291" t="s">
        <v>5</v>
      </c>
      <c r="C6291" t="s">
        <v>2042</v>
      </c>
      <c r="D6291" t="s">
        <v>2044</v>
      </c>
      <c r="E6291" t="str">
        <f t="shared" si="98"/>
        <v>神奈川県足柄上郡中井町岩倉</v>
      </c>
    </row>
    <row r="6292" spans="1:5">
      <c r="A6292">
        <v>2590155</v>
      </c>
      <c r="B6292" t="s">
        <v>5</v>
      </c>
      <c r="C6292" t="s">
        <v>2042</v>
      </c>
      <c r="D6292" t="s">
        <v>2054</v>
      </c>
      <c r="E6292" t="str">
        <f t="shared" si="98"/>
        <v>神奈川県足柄上郡中井町松本</v>
      </c>
    </row>
    <row r="6293" spans="1:5">
      <c r="A6293">
        <v>2590156</v>
      </c>
      <c r="B6293" t="s">
        <v>5</v>
      </c>
      <c r="C6293" t="s">
        <v>2042</v>
      </c>
      <c r="D6293" t="s">
        <v>2050</v>
      </c>
      <c r="E6293" t="str">
        <f t="shared" si="98"/>
        <v>神奈川県足柄上郡中井町境別所</v>
      </c>
    </row>
    <row r="6294" spans="1:5">
      <c r="A6294">
        <v>2590157</v>
      </c>
      <c r="B6294" t="s">
        <v>5</v>
      </c>
      <c r="C6294" t="s">
        <v>2042</v>
      </c>
      <c r="D6294" t="s">
        <v>2049</v>
      </c>
      <c r="E6294" t="str">
        <f t="shared" si="98"/>
        <v>神奈川県足柄上郡中井町境</v>
      </c>
    </row>
    <row r="6295" spans="1:5">
      <c r="A6295">
        <v>2590200</v>
      </c>
      <c r="B6295" t="s">
        <v>5</v>
      </c>
      <c r="C6295" t="s">
        <v>2112</v>
      </c>
      <c r="D6295" t="s">
        <v>7</v>
      </c>
      <c r="E6295" t="str">
        <f t="shared" si="98"/>
        <v>神奈川県足柄下郡真鶴町</v>
      </c>
    </row>
    <row r="6296" spans="1:5">
      <c r="A6296">
        <v>2590201</v>
      </c>
      <c r="B6296" t="s">
        <v>5</v>
      </c>
      <c r="C6296" t="s">
        <v>2112</v>
      </c>
      <c r="D6296" t="s">
        <v>2114</v>
      </c>
      <c r="E6296" t="str">
        <f t="shared" si="98"/>
        <v>神奈川県足柄下郡真鶴町真鶴</v>
      </c>
    </row>
    <row r="6297" spans="1:5">
      <c r="A6297">
        <v>2590202</v>
      </c>
      <c r="B6297" t="s">
        <v>5</v>
      </c>
      <c r="C6297" t="s">
        <v>2112</v>
      </c>
      <c r="D6297" t="s">
        <v>2113</v>
      </c>
      <c r="E6297" t="str">
        <f t="shared" si="98"/>
        <v>神奈川県足柄下郡真鶴町岩</v>
      </c>
    </row>
    <row r="6298" spans="1:5">
      <c r="A6298">
        <v>2590300</v>
      </c>
      <c r="B6298" t="s">
        <v>5</v>
      </c>
      <c r="C6298" t="s">
        <v>2115</v>
      </c>
      <c r="D6298" t="s">
        <v>7</v>
      </c>
      <c r="E6298" t="str">
        <f t="shared" si="98"/>
        <v>神奈川県足柄下郡湯河原町</v>
      </c>
    </row>
    <row r="6299" spans="1:5">
      <c r="A6299">
        <v>2590301</v>
      </c>
      <c r="B6299" t="s">
        <v>5</v>
      </c>
      <c r="C6299" t="s">
        <v>2115</v>
      </c>
      <c r="D6299" t="s">
        <v>155</v>
      </c>
      <c r="E6299" t="str">
        <f t="shared" si="98"/>
        <v>神奈川県足柄下郡湯河原町中央</v>
      </c>
    </row>
    <row r="6300" spans="1:5">
      <c r="A6300">
        <v>2590302</v>
      </c>
      <c r="B6300" t="s">
        <v>5</v>
      </c>
      <c r="C6300" t="s">
        <v>2115</v>
      </c>
      <c r="D6300" t="s">
        <v>2122</v>
      </c>
      <c r="E6300" t="str">
        <f t="shared" si="98"/>
        <v>神奈川県足柄下郡湯河原町門川</v>
      </c>
    </row>
    <row r="6301" spans="1:5">
      <c r="A6301">
        <v>2590303</v>
      </c>
      <c r="B6301" t="s">
        <v>5</v>
      </c>
      <c r="C6301" t="s">
        <v>2115</v>
      </c>
      <c r="D6301" t="s">
        <v>2118</v>
      </c>
      <c r="E6301" t="str">
        <f t="shared" si="98"/>
        <v>神奈川県足柄下郡湯河原町土肥</v>
      </c>
    </row>
    <row r="6302" spans="1:5">
      <c r="A6302">
        <v>2590304</v>
      </c>
      <c r="B6302" t="s">
        <v>5</v>
      </c>
      <c r="C6302" t="s">
        <v>2115</v>
      </c>
      <c r="D6302" t="s">
        <v>1249</v>
      </c>
      <c r="E6302" t="str">
        <f t="shared" si="98"/>
        <v>神奈川県足柄下郡湯河原町宮下</v>
      </c>
    </row>
    <row r="6303" spans="1:5">
      <c r="A6303">
        <v>2590305</v>
      </c>
      <c r="B6303" t="s">
        <v>5</v>
      </c>
      <c r="C6303" t="s">
        <v>2115</v>
      </c>
      <c r="D6303" t="s">
        <v>2117</v>
      </c>
      <c r="E6303" t="str">
        <f t="shared" si="98"/>
        <v>神奈川県足柄下郡湯河原町城堀</v>
      </c>
    </row>
    <row r="6304" spans="1:5">
      <c r="A6304">
        <v>2590311</v>
      </c>
      <c r="B6304" t="s">
        <v>5</v>
      </c>
      <c r="C6304" t="s">
        <v>2115</v>
      </c>
      <c r="D6304" t="s">
        <v>601</v>
      </c>
      <c r="E6304" t="str">
        <f t="shared" si="98"/>
        <v>神奈川県足柄下郡湯河原町福浦</v>
      </c>
    </row>
    <row r="6305" spans="1:5">
      <c r="A6305">
        <v>2590312</v>
      </c>
      <c r="B6305" t="s">
        <v>5</v>
      </c>
      <c r="C6305" t="s">
        <v>2115</v>
      </c>
      <c r="D6305" t="s">
        <v>2123</v>
      </c>
      <c r="E6305" t="str">
        <f t="shared" si="98"/>
        <v>神奈川県足柄下郡湯河原町吉浜</v>
      </c>
    </row>
    <row r="6306" spans="1:5">
      <c r="A6306">
        <v>2590313</v>
      </c>
      <c r="B6306" t="s">
        <v>5</v>
      </c>
      <c r="C6306" t="s">
        <v>2115</v>
      </c>
      <c r="D6306" t="s">
        <v>2116</v>
      </c>
      <c r="E6306" t="str">
        <f t="shared" si="98"/>
        <v>神奈川県足柄下郡湯河原町鍛冶屋</v>
      </c>
    </row>
    <row r="6307" spans="1:5">
      <c r="A6307">
        <v>2590314</v>
      </c>
      <c r="B6307" t="s">
        <v>5</v>
      </c>
      <c r="C6307" t="s">
        <v>2115</v>
      </c>
      <c r="D6307" t="s">
        <v>2121</v>
      </c>
      <c r="E6307" t="str">
        <f t="shared" si="98"/>
        <v>神奈川県足柄下郡湯河原町宮上</v>
      </c>
    </row>
    <row r="6308" spans="1:5">
      <c r="A6308">
        <v>2590316</v>
      </c>
      <c r="B6308" t="s">
        <v>5</v>
      </c>
      <c r="C6308" t="s">
        <v>2115</v>
      </c>
      <c r="D6308" t="s">
        <v>2120</v>
      </c>
      <c r="E6308" t="str">
        <f t="shared" si="98"/>
        <v>神奈川県足柄下郡湯河原町福浦吉浜</v>
      </c>
    </row>
    <row r="6309" spans="1:5">
      <c r="A6309">
        <v>2590317</v>
      </c>
      <c r="B6309" t="s">
        <v>5</v>
      </c>
      <c r="C6309" t="s">
        <v>2115</v>
      </c>
      <c r="D6309" t="s">
        <v>2119</v>
      </c>
      <c r="E6309" t="str">
        <f t="shared" si="98"/>
        <v>神奈川県足柄下郡湯河原町福浦鍛冶屋</v>
      </c>
    </row>
    <row r="6310" spans="1:5">
      <c r="A6310">
        <v>2590318</v>
      </c>
      <c r="B6310" t="s">
        <v>5</v>
      </c>
      <c r="C6310" t="s">
        <v>2115</v>
      </c>
      <c r="D6310" t="s">
        <v>2124</v>
      </c>
      <c r="E6310" t="str">
        <f t="shared" si="98"/>
        <v>神奈川県足柄下郡湯河原町吉浜福浦</v>
      </c>
    </row>
    <row r="6311" spans="1:5">
      <c r="A6311">
        <v>2591100</v>
      </c>
      <c r="B6311" t="s">
        <v>5</v>
      </c>
      <c r="C6311" t="s">
        <v>1878</v>
      </c>
      <c r="D6311" t="s">
        <v>7</v>
      </c>
      <c r="E6311" t="str">
        <f t="shared" si="98"/>
        <v>神奈川県伊勢原市</v>
      </c>
    </row>
    <row r="6312" spans="1:5">
      <c r="A6312">
        <v>2591101</v>
      </c>
      <c r="B6312" t="s">
        <v>5</v>
      </c>
      <c r="C6312" t="s">
        <v>1878</v>
      </c>
      <c r="D6312" t="s">
        <v>1909</v>
      </c>
      <c r="E6312" t="str">
        <f t="shared" si="98"/>
        <v>神奈川県伊勢原市日向</v>
      </c>
    </row>
    <row r="6313" spans="1:5">
      <c r="A6313">
        <v>2591102</v>
      </c>
      <c r="B6313" t="s">
        <v>5</v>
      </c>
      <c r="C6313" t="s">
        <v>1878</v>
      </c>
      <c r="D6313" t="s">
        <v>1893</v>
      </c>
      <c r="E6313" t="str">
        <f t="shared" si="98"/>
        <v>神奈川県伊勢原市子易</v>
      </c>
    </row>
    <row r="6314" spans="1:5">
      <c r="A6314">
        <v>2591103</v>
      </c>
      <c r="B6314" t="s">
        <v>5</v>
      </c>
      <c r="C6314" t="s">
        <v>1878</v>
      </c>
      <c r="D6314" t="s">
        <v>1894</v>
      </c>
      <c r="E6314" t="str">
        <f t="shared" si="98"/>
        <v>神奈川県伊勢原市三ノ宮</v>
      </c>
    </row>
    <row r="6315" spans="1:5">
      <c r="A6315">
        <v>2591104</v>
      </c>
      <c r="B6315" t="s">
        <v>5</v>
      </c>
      <c r="C6315" t="s">
        <v>1878</v>
      </c>
      <c r="D6315" t="s">
        <v>1902</v>
      </c>
      <c r="E6315" t="str">
        <f t="shared" si="98"/>
        <v>神奈川県伊勢原市坪ノ内</v>
      </c>
    </row>
    <row r="6316" spans="1:5">
      <c r="A6316">
        <v>2591105</v>
      </c>
      <c r="B6316" t="s">
        <v>5</v>
      </c>
      <c r="C6316" t="s">
        <v>1878</v>
      </c>
      <c r="D6316" t="s">
        <v>1885</v>
      </c>
      <c r="E6316" t="str">
        <f t="shared" si="98"/>
        <v>神奈川県伊勢原市大住台</v>
      </c>
    </row>
    <row r="6317" spans="1:5">
      <c r="A6317">
        <v>2591106</v>
      </c>
      <c r="B6317" t="s">
        <v>5</v>
      </c>
      <c r="C6317" t="s">
        <v>1878</v>
      </c>
      <c r="D6317" t="s">
        <v>1899</v>
      </c>
      <c r="E6317" t="str">
        <f t="shared" si="98"/>
        <v>神奈川県伊勢原市善波</v>
      </c>
    </row>
    <row r="6318" spans="1:5">
      <c r="A6318">
        <v>2591107</v>
      </c>
      <c r="B6318" t="s">
        <v>5</v>
      </c>
      <c r="C6318" t="s">
        <v>1878</v>
      </c>
      <c r="D6318" t="s">
        <v>1886</v>
      </c>
      <c r="E6318" t="str">
        <f t="shared" si="98"/>
        <v>神奈川県伊勢原市大山</v>
      </c>
    </row>
    <row r="6319" spans="1:5">
      <c r="A6319">
        <v>2591111</v>
      </c>
      <c r="B6319" t="s">
        <v>5</v>
      </c>
      <c r="C6319" t="s">
        <v>1878</v>
      </c>
      <c r="D6319" t="s">
        <v>1903</v>
      </c>
      <c r="E6319" t="str">
        <f t="shared" si="98"/>
        <v>神奈川県伊勢原市西富岡</v>
      </c>
    </row>
    <row r="6320" spans="1:5">
      <c r="A6320">
        <v>2591112</v>
      </c>
      <c r="B6320" t="s">
        <v>5</v>
      </c>
      <c r="C6320" t="s">
        <v>1878</v>
      </c>
      <c r="D6320" t="s">
        <v>1907</v>
      </c>
      <c r="E6320" t="str">
        <f t="shared" si="98"/>
        <v>神奈川県伊勢原市東富岡</v>
      </c>
    </row>
    <row r="6321" spans="1:5">
      <c r="A6321">
        <v>2591113</v>
      </c>
      <c r="B6321" t="s">
        <v>5</v>
      </c>
      <c r="C6321" t="s">
        <v>1878</v>
      </c>
      <c r="D6321" t="s">
        <v>1879</v>
      </c>
      <c r="E6321" t="str">
        <f t="shared" si="98"/>
        <v>神奈川県伊勢原市粟窪</v>
      </c>
    </row>
    <row r="6322" spans="1:5">
      <c r="A6322">
        <v>2591114</v>
      </c>
      <c r="B6322" t="s">
        <v>5</v>
      </c>
      <c r="C6322" t="s">
        <v>1878</v>
      </c>
      <c r="D6322" t="s">
        <v>1900</v>
      </c>
      <c r="E6322" t="str">
        <f t="shared" si="98"/>
        <v>神奈川県伊勢原市高森</v>
      </c>
    </row>
    <row r="6323" spans="1:5">
      <c r="A6323">
        <v>2591115</v>
      </c>
      <c r="B6323" t="s">
        <v>5</v>
      </c>
      <c r="C6323" t="s">
        <v>1878</v>
      </c>
      <c r="D6323" t="s">
        <v>1901</v>
      </c>
      <c r="E6323" t="str">
        <f t="shared" si="98"/>
        <v>神奈川県伊勢原市高森台</v>
      </c>
    </row>
    <row r="6324" spans="1:5">
      <c r="A6324">
        <v>2591116</v>
      </c>
      <c r="B6324" t="s">
        <v>5</v>
      </c>
      <c r="C6324" t="s">
        <v>1878</v>
      </c>
      <c r="D6324" t="s">
        <v>1881</v>
      </c>
      <c r="E6324" t="str">
        <f t="shared" si="98"/>
        <v>神奈川県伊勢原市石田</v>
      </c>
    </row>
    <row r="6325" spans="1:5">
      <c r="A6325">
        <v>2591117</v>
      </c>
      <c r="B6325" t="s">
        <v>5</v>
      </c>
      <c r="C6325" t="s">
        <v>1878</v>
      </c>
      <c r="D6325" t="s">
        <v>1908</v>
      </c>
      <c r="E6325" t="str">
        <f t="shared" si="98"/>
        <v>神奈川県伊勢原市東成瀬</v>
      </c>
    </row>
    <row r="6326" spans="1:5">
      <c r="A6326">
        <v>2591118</v>
      </c>
      <c r="B6326" t="s">
        <v>5</v>
      </c>
      <c r="C6326" t="s">
        <v>1878</v>
      </c>
      <c r="D6326" t="s">
        <v>1910</v>
      </c>
      <c r="E6326" t="str">
        <f t="shared" si="98"/>
        <v>神奈川県伊勢原市見附島</v>
      </c>
    </row>
    <row r="6327" spans="1:5">
      <c r="A6327">
        <v>2591121</v>
      </c>
      <c r="B6327" t="s">
        <v>5</v>
      </c>
      <c r="C6327" t="s">
        <v>1878</v>
      </c>
      <c r="D6327" t="s">
        <v>1757</v>
      </c>
      <c r="E6327" t="str">
        <f t="shared" si="98"/>
        <v>神奈川県伊勢原市下落合</v>
      </c>
    </row>
    <row r="6328" spans="1:5">
      <c r="A6328">
        <v>2591122</v>
      </c>
      <c r="B6328" t="s">
        <v>5</v>
      </c>
      <c r="C6328" t="s">
        <v>1878</v>
      </c>
      <c r="D6328" t="s">
        <v>1891</v>
      </c>
      <c r="E6328" t="str">
        <f t="shared" si="98"/>
        <v>神奈川県伊勢原市小稲葉</v>
      </c>
    </row>
    <row r="6329" spans="1:5">
      <c r="A6329">
        <v>2591123</v>
      </c>
      <c r="B6329" t="s">
        <v>5</v>
      </c>
      <c r="C6329" t="s">
        <v>1878</v>
      </c>
      <c r="D6329" t="s">
        <v>1897</v>
      </c>
      <c r="E6329" t="str">
        <f t="shared" si="98"/>
        <v>神奈川県伊勢原市下谷</v>
      </c>
    </row>
    <row r="6330" spans="1:5">
      <c r="A6330">
        <v>2591124</v>
      </c>
      <c r="B6330" t="s">
        <v>5</v>
      </c>
      <c r="C6330" t="s">
        <v>1878</v>
      </c>
      <c r="D6330" t="s">
        <v>1045</v>
      </c>
      <c r="E6330" t="str">
        <f t="shared" si="98"/>
        <v>神奈川県伊勢原市上平間</v>
      </c>
    </row>
    <row r="6331" spans="1:5">
      <c r="A6331">
        <v>2591125</v>
      </c>
      <c r="B6331" t="s">
        <v>5</v>
      </c>
      <c r="C6331" t="s">
        <v>1878</v>
      </c>
      <c r="D6331" t="s">
        <v>1015</v>
      </c>
      <c r="E6331" t="str">
        <f t="shared" si="98"/>
        <v>神奈川県伊勢原市下平間</v>
      </c>
    </row>
    <row r="6332" spans="1:5">
      <c r="A6332">
        <v>2591126</v>
      </c>
      <c r="B6332" t="s">
        <v>5</v>
      </c>
      <c r="C6332" t="s">
        <v>1878</v>
      </c>
      <c r="D6332" t="s">
        <v>1904</v>
      </c>
      <c r="E6332" t="str">
        <f t="shared" si="98"/>
        <v>神奈川県伊勢原市沼目</v>
      </c>
    </row>
    <row r="6333" spans="1:5">
      <c r="A6333">
        <v>2591127</v>
      </c>
      <c r="B6333" t="s">
        <v>5</v>
      </c>
      <c r="C6333" t="s">
        <v>1878</v>
      </c>
      <c r="D6333" t="s">
        <v>1889</v>
      </c>
      <c r="E6333" t="str">
        <f t="shared" si="98"/>
        <v>神奈川県伊勢原市上谷</v>
      </c>
    </row>
    <row r="6334" spans="1:5">
      <c r="A6334">
        <v>2591128</v>
      </c>
      <c r="B6334" t="s">
        <v>5</v>
      </c>
      <c r="C6334" t="s">
        <v>1878</v>
      </c>
      <c r="D6334" t="s">
        <v>1884</v>
      </c>
      <c r="E6334" t="str">
        <f t="shared" si="98"/>
        <v>神奈川県伊勢原市歌川</v>
      </c>
    </row>
    <row r="6335" spans="1:5">
      <c r="A6335">
        <v>2591131</v>
      </c>
      <c r="B6335" t="s">
        <v>5</v>
      </c>
      <c r="C6335" t="s">
        <v>1878</v>
      </c>
      <c r="D6335" t="s">
        <v>1882</v>
      </c>
      <c r="E6335" t="str">
        <f t="shared" si="98"/>
        <v>神奈川県伊勢原市伊勢原</v>
      </c>
    </row>
    <row r="6336" spans="1:5">
      <c r="A6336">
        <v>2591132</v>
      </c>
      <c r="B6336" t="s">
        <v>5</v>
      </c>
      <c r="C6336" t="s">
        <v>1878</v>
      </c>
      <c r="D6336" t="s">
        <v>864</v>
      </c>
      <c r="E6336" t="str">
        <f t="shared" si="98"/>
        <v>神奈川県伊勢原市桜台</v>
      </c>
    </row>
    <row r="6337" spans="1:5">
      <c r="A6337">
        <v>2591133</v>
      </c>
      <c r="B6337" t="s">
        <v>5</v>
      </c>
      <c r="C6337" t="s">
        <v>1878</v>
      </c>
      <c r="D6337" t="s">
        <v>1906</v>
      </c>
      <c r="E6337" t="str">
        <f t="shared" ref="E6337:E6392" si="99">IF(D6337="以下に掲載がない場合",B6337&amp;C6337,B6337&amp;C6337&amp;D6337)</f>
        <v>神奈川県伊勢原市東大竹</v>
      </c>
    </row>
    <row r="6338" spans="1:5">
      <c r="A6338">
        <v>2591134</v>
      </c>
      <c r="B6338" t="s">
        <v>5</v>
      </c>
      <c r="C6338" t="s">
        <v>1878</v>
      </c>
      <c r="D6338" t="s">
        <v>1905</v>
      </c>
      <c r="E6338" t="str">
        <f t="shared" si="99"/>
        <v>神奈川県伊勢原市八幡台</v>
      </c>
    </row>
    <row r="6339" spans="1:5">
      <c r="A6339">
        <v>2591135</v>
      </c>
      <c r="B6339" t="s">
        <v>5</v>
      </c>
      <c r="C6339" t="s">
        <v>1878</v>
      </c>
      <c r="D6339" t="s">
        <v>1397</v>
      </c>
      <c r="E6339" t="str">
        <f t="shared" si="99"/>
        <v>神奈川県伊勢原市岡崎</v>
      </c>
    </row>
    <row r="6340" spans="1:5">
      <c r="A6340">
        <v>2591136</v>
      </c>
      <c r="B6340" t="s">
        <v>5</v>
      </c>
      <c r="C6340" t="s">
        <v>1878</v>
      </c>
      <c r="D6340" t="s">
        <v>1890</v>
      </c>
      <c r="E6340" t="str">
        <f t="shared" si="99"/>
        <v>神奈川県伊勢原市串橋</v>
      </c>
    </row>
    <row r="6341" spans="1:5">
      <c r="A6341">
        <v>2591137</v>
      </c>
      <c r="B6341" t="s">
        <v>5</v>
      </c>
      <c r="C6341" t="s">
        <v>1878</v>
      </c>
      <c r="D6341" t="s">
        <v>1887</v>
      </c>
      <c r="E6341" t="str">
        <f t="shared" si="99"/>
        <v>神奈川県伊勢原市笠窪</v>
      </c>
    </row>
    <row r="6342" spans="1:5">
      <c r="A6342">
        <v>2591138</v>
      </c>
      <c r="B6342" t="s">
        <v>5</v>
      </c>
      <c r="C6342" t="s">
        <v>1878</v>
      </c>
      <c r="D6342" t="s">
        <v>1892</v>
      </c>
      <c r="E6342" t="str">
        <f t="shared" si="99"/>
        <v>神奈川県伊勢原市神戸</v>
      </c>
    </row>
    <row r="6343" spans="1:5">
      <c r="A6343">
        <v>2591141</v>
      </c>
      <c r="B6343" t="s">
        <v>5</v>
      </c>
      <c r="C6343" t="s">
        <v>1878</v>
      </c>
      <c r="D6343" t="s">
        <v>1888</v>
      </c>
      <c r="E6343" t="str">
        <f t="shared" si="99"/>
        <v>神奈川県伊勢原市上粕屋</v>
      </c>
    </row>
    <row r="6344" spans="1:5">
      <c r="A6344">
        <v>2591142</v>
      </c>
      <c r="B6344" t="s">
        <v>5</v>
      </c>
      <c r="C6344" t="s">
        <v>1878</v>
      </c>
      <c r="D6344" t="s">
        <v>551</v>
      </c>
      <c r="E6344" t="str">
        <f t="shared" si="99"/>
        <v>神奈川県伊勢原市田中</v>
      </c>
    </row>
    <row r="6345" spans="1:5">
      <c r="A6345">
        <v>2591143</v>
      </c>
      <c r="B6345" t="s">
        <v>5</v>
      </c>
      <c r="C6345" t="s">
        <v>1878</v>
      </c>
      <c r="D6345" t="s">
        <v>1895</v>
      </c>
      <c r="E6345" t="str">
        <f t="shared" si="99"/>
        <v>神奈川県伊勢原市下糟屋</v>
      </c>
    </row>
    <row r="6346" spans="1:5">
      <c r="A6346">
        <v>2591144</v>
      </c>
      <c r="B6346" t="s">
        <v>5</v>
      </c>
      <c r="C6346" t="s">
        <v>1878</v>
      </c>
      <c r="D6346" t="s">
        <v>1880</v>
      </c>
      <c r="E6346" t="str">
        <f t="shared" si="99"/>
        <v>神奈川県伊勢原市池端</v>
      </c>
    </row>
    <row r="6347" spans="1:5">
      <c r="A6347">
        <v>2591145</v>
      </c>
      <c r="B6347" t="s">
        <v>5</v>
      </c>
      <c r="C6347" t="s">
        <v>1878</v>
      </c>
      <c r="D6347" t="s">
        <v>1883</v>
      </c>
      <c r="E6347" t="str">
        <f t="shared" si="99"/>
        <v>神奈川県伊勢原市板戸</v>
      </c>
    </row>
    <row r="6348" spans="1:5">
      <c r="A6348">
        <v>2591146</v>
      </c>
      <c r="B6348" t="s">
        <v>5</v>
      </c>
      <c r="C6348" t="s">
        <v>1878</v>
      </c>
      <c r="D6348" t="s">
        <v>1898</v>
      </c>
      <c r="E6348" t="str">
        <f t="shared" si="99"/>
        <v>神奈川県伊勢原市鈴川</v>
      </c>
    </row>
    <row r="6349" spans="1:5">
      <c r="A6349">
        <v>2591147</v>
      </c>
      <c r="B6349" t="s">
        <v>5</v>
      </c>
      <c r="C6349" t="s">
        <v>1878</v>
      </c>
      <c r="D6349" t="s">
        <v>718</v>
      </c>
      <c r="E6349" t="str">
        <f t="shared" si="99"/>
        <v>神奈川県伊勢原市白根</v>
      </c>
    </row>
    <row r="6350" spans="1:5">
      <c r="A6350">
        <v>2591148</v>
      </c>
      <c r="B6350" t="s">
        <v>5</v>
      </c>
      <c r="C6350" t="s">
        <v>1878</v>
      </c>
      <c r="D6350" t="s">
        <v>1896</v>
      </c>
      <c r="E6350" t="str">
        <f t="shared" si="99"/>
        <v>神奈川県伊勢原市下糟屋東</v>
      </c>
    </row>
    <row r="6351" spans="1:5">
      <c r="A6351">
        <v>2591201</v>
      </c>
      <c r="B6351" t="s">
        <v>5</v>
      </c>
      <c r="C6351" t="s">
        <v>1386</v>
      </c>
      <c r="D6351" t="s">
        <v>1463</v>
      </c>
      <c r="E6351" t="str">
        <f t="shared" si="99"/>
        <v>神奈川県平塚市南金目</v>
      </c>
    </row>
    <row r="6352" spans="1:5">
      <c r="A6352">
        <v>2591202</v>
      </c>
      <c r="B6352" t="s">
        <v>5</v>
      </c>
      <c r="C6352" t="s">
        <v>1386</v>
      </c>
      <c r="D6352" t="s">
        <v>1417</v>
      </c>
      <c r="E6352" t="str">
        <f t="shared" si="99"/>
        <v>神奈川県平塚市千須谷</v>
      </c>
    </row>
    <row r="6353" spans="1:5">
      <c r="A6353">
        <v>2591203</v>
      </c>
      <c r="B6353" t="s">
        <v>5</v>
      </c>
      <c r="C6353" t="s">
        <v>1386</v>
      </c>
      <c r="D6353" t="s">
        <v>1412</v>
      </c>
      <c r="E6353" t="str">
        <f t="shared" si="99"/>
        <v>神奈川県平塚市下吉沢</v>
      </c>
    </row>
    <row r="6354" spans="1:5">
      <c r="A6354">
        <v>2591204</v>
      </c>
      <c r="B6354" t="s">
        <v>5</v>
      </c>
      <c r="C6354" t="s">
        <v>1386</v>
      </c>
      <c r="D6354" t="s">
        <v>1399</v>
      </c>
      <c r="E6354" t="str">
        <f t="shared" si="99"/>
        <v>神奈川県平塚市上吉沢</v>
      </c>
    </row>
    <row r="6355" spans="1:5">
      <c r="A6355">
        <v>2591205</v>
      </c>
      <c r="B6355" t="s">
        <v>5</v>
      </c>
      <c r="C6355" t="s">
        <v>1386</v>
      </c>
      <c r="D6355" t="s">
        <v>1425</v>
      </c>
      <c r="E6355" t="str">
        <f t="shared" si="99"/>
        <v>神奈川県平塚市土屋</v>
      </c>
    </row>
    <row r="6356" spans="1:5">
      <c r="A6356">
        <v>2591206</v>
      </c>
      <c r="B6356" t="s">
        <v>5</v>
      </c>
      <c r="C6356" t="s">
        <v>1386</v>
      </c>
      <c r="D6356" t="s">
        <v>1410</v>
      </c>
      <c r="E6356" t="str">
        <f t="shared" si="99"/>
        <v>神奈川県平塚市真田</v>
      </c>
    </row>
    <row r="6357" spans="1:5">
      <c r="A6357">
        <v>2591207</v>
      </c>
      <c r="B6357" t="s">
        <v>5</v>
      </c>
      <c r="C6357" t="s">
        <v>1386</v>
      </c>
      <c r="D6357" t="s">
        <v>1401</v>
      </c>
      <c r="E6357" t="str">
        <f t="shared" si="99"/>
        <v>神奈川県平塚市北金目</v>
      </c>
    </row>
    <row r="6358" spans="1:5">
      <c r="A6358">
        <v>2591211</v>
      </c>
      <c r="B6358" t="s">
        <v>5</v>
      </c>
      <c r="C6358" t="s">
        <v>1386</v>
      </c>
      <c r="D6358" t="s">
        <v>1456</v>
      </c>
      <c r="E6358" t="str">
        <f t="shared" si="99"/>
        <v>神奈川県平塚市ふじみ野</v>
      </c>
    </row>
    <row r="6359" spans="1:5">
      <c r="A6359">
        <v>2591212</v>
      </c>
      <c r="B6359" t="s">
        <v>5</v>
      </c>
      <c r="C6359" t="s">
        <v>1386</v>
      </c>
      <c r="D6359" t="s">
        <v>1397</v>
      </c>
      <c r="E6359" t="str">
        <f t="shared" si="99"/>
        <v>神奈川県平塚市岡崎</v>
      </c>
    </row>
    <row r="6360" spans="1:5">
      <c r="A6360">
        <v>2591213</v>
      </c>
      <c r="B6360" t="s">
        <v>5</v>
      </c>
      <c r="C6360" t="s">
        <v>1386</v>
      </c>
      <c r="D6360" t="s">
        <v>1398</v>
      </c>
      <c r="E6360" t="str">
        <f t="shared" si="99"/>
        <v>神奈川県平塚市片岡</v>
      </c>
    </row>
    <row r="6361" spans="1:5">
      <c r="A6361">
        <v>2591214</v>
      </c>
      <c r="B6361" t="s">
        <v>5</v>
      </c>
      <c r="C6361" t="s">
        <v>1386</v>
      </c>
      <c r="D6361" t="s">
        <v>1389</v>
      </c>
      <c r="E6361" t="str">
        <f t="shared" si="99"/>
        <v>神奈川県平塚市飯島</v>
      </c>
    </row>
    <row r="6362" spans="1:5">
      <c r="A6362">
        <v>2591215</v>
      </c>
      <c r="B6362" t="s">
        <v>5</v>
      </c>
      <c r="C6362" t="s">
        <v>1386</v>
      </c>
      <c r="D6362" t="s">
        <v>1427</v>
      </c>
      <c r="E6362" t="str">
        <f t="shared" si="99"/>
        <v>神奈川県平塚市寺田縄</v>
      </c>
    </row>
    <row r="6363" spans="1:5">
      <c r="A6363">
        <v>2591216</v>
      </c>
      <c r="B6363" t="s">
        <v>5</v>
      </c>
      <c r="C6363" t="s">
        <v>1386</v>
      </c>
      <c r="D6363" t="s">
        <v>1391</v>
      </c>
      <c r="E6363" t="str">
        <f t="shared" si="99"/>
        <v>神奈川県平塚市入野</v>
      </c>
    </row>
    <row r="6364" spans="1:5">
      <c r="A6364">
        <v>2591217</v>
      </c>
      <c r="B6364" t="s">
        <v>5</v>
      </c>
      <c r="C6364" t="s">
        <v>1386</v>
      </c>
      <c r="D6364" t="s">
        <v>1440</v>
      </c>
      <c r="E6364" t="str">
        <f t="shared" si="99"/>
        <v>神奈川県平塚市長持</v>
      </c>
    </row>
    <row r="6365" spans="1:5">
      <c r="A6365">
        <v>2591218</v>
      </c>
      <c r="B6365" t="s">
        <v>5</v>
      </c>
      <c r="C6365" t="s">
        <v>1386</v>
      </c>
      <c r="D6365" t="s">
        <v>1392</v>
      </c>
      <c r="E6365" t="str">
        <f t="shared" si="99"/>
        <v>神奈川県平塚市入部</v>
      </c>
    </row>
    <row r="6366" spans="1:5">
      <c r="A6366">
        <v>2591219</v>
      </c>
      <c r="B6366" t="s">
        <v>5</v>
      </c>
      <c r="C6366" t="s">
        <v>1386</v>
      </c>
      <c r="D6366" t="s">
        <v>1455</v>
      </c>
      <c r="E6366" t="str">
        <f t="shared" si="99"/>
        <v>神奈川県平塚市広川</v>
      </c>
    </row>
    <row r="6367" spans="1:5">
      <c r="A6367">
        <v>2591220</v>
      </c>
      <c r="B6367" t="s">
        <v>5</v>
      </c>
      <c r="C6367" t="s">
        <v>1386</v>
      </c>
      <c r="D6367" t="s">
        <v>1468</v>
      </c>
      <c r="E6367" t="str">
        <f t="shared" si="99"/>
        <v>神奈川県平塚市めぐみが丘</v>
      </c>
    </row>
    <row r="6368" spans="1:5">
      <c r="A6368">
        <v>2591301</v>
      </c>
      <c r="B6368" t="s">
        <v>5</v>
      </c>
      <c r="C6368" t="s">
        <v>1742</v>
      </c>
      <c r="D6368" t="s">
        <v>1777</v>
      </c>
      <c r="E6368" t="str">
        <f t="shared" si="99"/>
        <v>神奈川県秦野市羽根</v>
      </c>
    </row>
    <row r="6369" spans="1:5">
      <c r="A6369">
        <v>2591302</v>
      </c>
      <c r="B6369" t="s">
        <v>5</v>
      </c>
      <c r="C6369" t="s">
        <v>1742</v>
      </c>
      <c r="D6369" t="s">
        <v>1782</v>
      </c>
      <c r="E6369" t="str">
        <f t="shared" si="99"/>
        <v>神奈川県秦野市菩提</v>
      </c>
    </row>
    <row r="6370" spans="1:5">
      <c r="A6370">
        <v>2591303</v>
      </c>
      <c r="B6370" t="s">
        <v>5</v>
      </c>
      <c r="C6370" t="s">
        <v>1742</v>
      </c>
      <c r="D6370" t="s">
        <v>1752</v>
      </c>
      <c r="E6370" t="str">
        <f t="shared" si="99"/>
        <v>神奈川県秦野市三屋</v>
      </c>
    </row>
    <row r="6371" spans="1:5">
      <c r="A6371">
        <v>2591304</v>
      </c>
      <c r="B6371" t="s">
        <v>5</v>
      </c>
      <c r="C6371" t="s">
        <v>1742</v>
      </c>
      <c r="D6371" t="s">
        <v>1784</v>
      </c>
      <c r="E6371" t="str">
        <f t="shared" si="99"/>
        <v>神奈川県秦野市堀山下</v>
      </c>
    </row>
    <row r="6372" spans="1:5">
      <c r="A6372">
        <v>2591305</v>
      </c>
      <c r="B6372" t="s">
        <v>5</v>
      </c>
      <c r="C6372" t="s">
        <v>1742</v>
      </c>
      <c r="D6372" t="s">
        <v>1783</v>
      </c>
      <c r="E6372" t="str">
        <f t="shared" si="99"/>
        <v>神奈川県秦野市堀川</v>
      </c>
    </row>
    <row r="6373" spans="1:5">
      <c r="A6373">
        <v>2591306</v>
      </c>
      <c r="B6373" t="s">
        <v>5</v>
      </c>
      <c r="C6373" t="s">
        <v>1742</v>
      </c>
      <c r="D6373" t="s">
        <v>1769</v>
      </c>
      <c r="E6373" t="str">
        <f t="shared" si="99"/>
        <v>神奈川県秦野市戸川</v>
      </c>
    </row>
    <row r="6374" spans="1:5">
      <c r="A6374">
        <v>2591307</v>
      </c>
      <c r="B6374" t="s">
        <v>5</v>
      </c>
      <c r="C6374" t="s">
        <v>1742</v>
      </c>
      <c r="D6374" t="s">
        <v>1794</v>
      </c>
      <c r="E6374" t="str">
        <f t="shared" si="99"/>
        <v>神奈川県秦野市横野</v>
      </c>
    </row>
    <row r="6375" spans="1:5">
      <c r="A6375">
        <v>2591311</v>
      </c>
      <c r="B6375" t="s">
        <v>5</v>
      </c>
      <c r="C6375" t="s">
        <v>1742</v>
      </c>
      <c r="D6375" t="s">
        <v>427</v>
      </c>
      <c r="E6375" t="str">
        <f t="shared" si="99"/>
        <v>神奈川県秦野市弥生町</v>
      </c>
    </row>
    <row r="6376" spans="1:5">
      <c r="A6376">
        <v>2591312</v>
      </c>
      <c r="B6376" t="s">
        <v>5</v>
      </c>
      <c r="C6376" t="s">
        <v>1742</v>
      </c>
      <c r="D6376" t="s">
        <v>1746</v>
      </c>
      <c r="E6376" t="str">
        <f t="shared" si="99"/>
        <v>神奈川県秦野市春日町</v>
      </c>
    </row>
    <row r="6377" spans="1:5">
      <c r="A6377">
        <v>2591313</v>
      </c>
      <c r="B6377" t="s">
        <v>5</v>
      </c>
      <c r="C6377" t="s">
        <v>1742</v>
      </c>
      <c r="D6377" t="s">
        <v>1787</v>
      </c>
      <c r="E6377" t="str">
        <f t="shared" si="99"/>
        <v>神奈川県秦野市松原町</v>
      </c>
    </row>
    <row r="6378" spans="1:5">
      <c r="A6378">
        <v>2591314</v>
      </c>
      <c r="B6378" t="s">
        <v>5</v>
      </c>
      <c r="C6378" t="s">
        <v>1742</v>
      </c>
      <c r="D6378" t="s">
        <v>1384</v>
      </c>
      <c r="E6378" t="str">
        <f t="shared" si="99"/>
        <v>神奈川県秦野市若松町</v>
      </c>
    </row>
    <row r="6379" spans="1:5">
      <c r="A6379">
        <v>2591315</v>
      </c>
      <c r="B6379" t="s">
        <v>5</v>
      </c>
      <c r="C6379" t="s">
        <v>1742</v>
      </c>
      <c r="D6379" t="s">
        <v>610</v>
      </c>
      <c r="E6379" t="str">
        <f t="shared" si="99"/>
        <v>神奈川県秦野市柳町</v>
      </c>
    </row>
    <row r="6380" spans="1:5">
      <c r="A6380">
        <v>2591316</v>
      </c>
      <c r="B6380" t="s">
        <v>5</v>
      </c>
      <c r="C6380" t="s">
        <v>1742</v>
      </c>
      <c r="D6380" t="s">
        <v>1774</v>
      </c>
      <c r="E6380" t="str">
        <f t="shared" si="99"/>
        <v>神奈川県秦野市沼代新町</v>
      </c>
    </row>
    <row r="6381" spans="1:5">
      <c r="A6381">
        <v>2591317</v>
      </c>
      <c r="B6381" t="s">
        <v>5</v>
      </c>
      <c r="C6381" t="s">
        <v>1742</v>
      </c>
      <c r="D6381" t="s">
        <v>1771</v>
      </c>
      <c r="E6381" t="str">
        <f t="shared" si="99"/>
        <v>神奈川県秦野市並木町</v>
      </c>
    </row>
    <row r="6382" spans="1:5">
      <c r="A6382">
        <v>2591321</v>
      </c>
      <c r="B6382" t="s">
        <v>5</v>
      </c>
      <c r="C6382" t="s">
        <v>1742</v>
      </c>
      <c r="D6382" t="s">
        <v>1786</v>
      </c>
      <c r="E6382" t="str">
        <f t="shared" si="99"/>
        <v>神奈川県秦野市曲松</v>
      </c>
    </row>
    <row r="6383" spans="1:5">
      <c r="A6383">
        <v>2591322</v>
      </c>
      <c r="B6383" t="s">
        <v>5</v>
      </c>
      <c r="C6383" t="s">
        <v>1742</v>
      </c>
      <c r="D6383" t="s">
        <v>1753</v>
      </c>
      <c r="E6383" t="str">
        <f t="shared" si="99"/>
        <v>神奈川県秦野市渋沢</v>
      </c>
    </row>
    <row r="6384" spans="1:5">
      <c r="A6384">
        <v>2591323</v>
      </c>
      <c r="B6384" t="s">
        <v>5</v>
      </c>
      <c r="C6384" t="s">
        <v>1742</v>
      </c>
      <c r="D6384" t="s">
        <v>7165</v>
      </c>
      <c r="E6384" t="str">
        <f t="shared" si="99"/>
        <v>神奈川県秦野市栃窪</v>
      </c>
    </row>
    <row r="6385" spans="1:5">
      <c r="A6385">
        <v>2591324</v>
      </c>
      <c r="B6385" t="s">
        <v>5</v>
      </c>
      <c r="C6385" t="s">
        <v>1742</v>
      </c>
      <c r="D6385" t="s">
        <v>1764</v>
      </c>
      <c r="E6385" t="str">
        <f t="shared" si="99"/>
        <v>神奈川県秦野市千村</v>
      </c>
    </row>
    <row r="6386" spans="1:5">
      <c r="A6386">
        <v>2591325</v>
      </c>
      <c r="B6386" t="s">
        <v>5</v>
      </c>
      <c r="C6386" t="s">
        <v>1742</v>
      </c>
      <c r="D6386" t="s">
        <v>1775</v>
      </c>
      <c r="E6386" t="str">
        <f t="shared" si="99"/>
        <v>神奈川県秦野市萩が丘</v>
      </c>
    </row>
    <row r="6387" spans="1:5">
      <c r="A6387">
        <v>2591326</v>
      </c>
      <c r="B6387" t="s">
        <v>5</v>
      </c>
      <c r="C6387" t="s">
        <v>1742</v>
      </c>
      <c r="D6387" t="s">
        <v>1754</v>
      </c>
      <c r="E6387" t="str">
        <f t="shared" si="99"/>
        <v>神奈川県秦野市渋沢上</v>
      </c>
    </row>
    <row r="6388" spans="1:5">
      <c r="A6388">
        <v>2591331</v>
      </c>
      <c r="B6388" t="s">
        <v>5</v>
      </c>
      <c r="C6388" t="s">
        <v>1742</v>
      </c>
      <c r="D6388" t="s">
        <v>1785</v>
      </c>
      <c r="E6388" t="str">
        <f t="shared" si="99"/>
        <v>神奈川県秦野市堀西</v>
      </c>
    </row>
    <row r="6389" spans="1:5">
      <c r="A6389">
        <v>2591332</v>
      </c>
      <c r="B6389" t="s">
        <v>5</v>
      </c>
      <c r="C6389" t="s">
        <v>1742</v>
      </c>
      <c r="D6389" t="s">
        <v>1758</v>
      </c>
      <c r="E6389" t="str">
        <f t="shared" si="99"/>
        <v>神奈川県秦野市菖蒲</v>
      </c>
    </row>
    <row r="6390" spans="1:5">
      <c r="A6390">
        <v>2591333</v>
      </c>
      <c r="B6390" t="s">
        <v>5</v>
      </c>
      <c r="C6390" t="s">
        <v>1742</v>
      </c>
      <c r="D6390" t="s">
        <v>1776</v>
      </c>
      <c r="E6390" t="str">
        <f t="shared" si="99"/>
        <v>神奈川県秦野市八沢</v>
      </c>
    </row>
    <row r="6391" spans="1:5">
      <c r="A6391">
        <v>2591334</v>
      </c>
      <c r="B6391" t="s">
        <v>5</v>
      </c>
      <c r="C6391" t="s">
        <v>1742</v>
      </c>
      <c r="D6391" t="s">
        <v>1793</v>
      </c>
      <c r="E6391" t="str">
        <f t="shared" si="99"/>
        <v>神奈川県秦野市柳川</v>
      </c>
    </row>
    <row r="6392" spans="1:5">
      <c r="A6392">
        <v>2591335</v>
      </c>
      <c r="B6392" t="s">
        <v>5</v>
      </c>
      <c r="C6392" t="s">
        <v>1742</v>
      </c>
      <c r="D6392" t="s">
        <v>1788</v>
      </c>
      <c r="E6392" t="str">
        <f t="shared" si="99"/>
        <v>神奈川県秦野市三廻部</v>
      </c>
    </row>
    <row r="6393" spans="1:5">
      <c r="E6393" t="str">
        <f t="shared" ref="E6393" si="100">IF(D6393="以下に掲載がない場合",B6393&amp;C6393,B6393&amp;C6393&amp;D6393)</f>
        <v/>
      </c>
    </row>
  </sheetData>
  <sortState xmlns:xlrd2="http://schemas.microsoft.com/office/spreadsheetml/2017/richdata2" ref="A1:E6392">
    <sortCondition ref="A1"/>
  </sortState>
  <phoneticPr fontId="1"/>
  <dataValidations disablePrompts="1" count="1">
    <dataValidation type="textLength" allowBlank="1" showInputMessage="1" showErrorMessage="1" sqref="I16" xr:uid="{00000000-0002-0000-0200-000000000000}">
      <formula1>1</formula1>
      <formula2>7</formula2>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
  <sheetViews>
    <sheetView showGridLines="0" zoomScaleNormal="100" workbookViewId="0">
      <pane ySplit="1" topLeftCell="A2" activePane="bottomLeft" state="frozen"/>
      <selection pane="bottomLeft" activeCell="A2" sqref="A2"/>
    </sheetView>
  </sheetViews>
  <sheetFormatPr defaultRowHeight="18.75" outlineLevelCol="1"/>
  <cols>
    <col min="1" max="1" width="18" style="38" bestFit="1" customWidth="1"/>
    <col min="2" max="6" width="11.6640625" style="37" hidden="1" customWidth="1" outlineLevel="1"/>
    <col min="7" max="10" width="12" style="37" hidden="1" customWidth="1" outlineLevel="1"/>
    <col min="11" max="11" width="7.33203125" style="37" customWidth="1" collapsed="1"/>
    <col min="12" max="12" width="7.33203125" style="37" customWidth="1"/>
    <col min="13" max="13" width="9.33203125" style="37" customWidth="1"/>
    <col min="14" max="14" width="18" style="37" bestFit="1" customWidth="1"/>
    <col min="15" max="16384" width="9.33203125" style="37"/>
  </cols>
  <sheetData>
    <row r="1" spans="1:14" s="59" customFormat="1" ht="56.25">
      <c r="A1" s="53" t="s">
        <v>7137</v>
      </c>
      <c r="B1" s="54" t="s">
        <v>7138</v>
      </c>
      <c r="C1" s="55" t="s">
        <v>7139</v>
      </c>
      <c r="D1" s="55" t="s">
        <v>7140</v>
      </c>
      <c r="E1" s="55" t="s">
        <v>7141</v>
      </c>
      <c r="F1" s="55" t="s">
        <v>7142</v>
      </c>
      <c r="G1" s="56" t="s">
        <v>7143</v>
      </c>
      <c r="H1" s="57" t="s">
        <v>5964</v>
      </c>
      <c r="I1" s="57" t="s">
        <v>5965</v>
      </c>
      <c r="J1" s="57" t="s">
        <v>5966</v>
      </c>
      <c r="K1" s="58" t="s">
        <v>7144</v>
      </c>
      <c r="L1" s="58" t="s">
        <v>7145</v>
      </c>
      <c r="M1" s="58" t="s">
        <v>7146</v>
      </c>
      <c r="N1" s="58" t="s">
        <v>7147</v>
      </c>
    </row>
    <row r="2" spans="1:14">
      <c r="A2" s="60">
        <f>ご入力シート!D10</f>
        <v>0</v>
      </c>
      <c r="B2" s="61">
        <f>LEN(A2)</f>
        <v>1</v>
      </c>
      <c r="C2" s="61" t="str">
        <f>IFERROR(VLOOKUP(LEFT($A2,5), 市外局番・市内局番!$E:$H,1,FALSE), "-")</f>
        <v>-</v>
      </c>
      <c r="D2" s="61" t="str">
        <f>IFERROR(VLOOKUP(LEFT($A2,4), 市外局番・市内局番!$E:$H,1,FALSE), "-")</f>
        <v>-</v>
      </c>
      <c r="E2" s="61" t="str">
        <f>IFERROR(VLOOKUP(LEFT($A2,3), 市外局番・市内局番!$E:$H,1,FALSE), "-")</f>
        <v>-</v>
      </c>
      <c r="F2" s="61" t="str">
        <f>IFERROR(VLOOKUP(LEFT($A2,2), 市外局番・市内局番!$E:$H,1,FALSE), "-")</f>
        <v>-</v>
      </c>
      <c r="G2" s="61" t="str">
        <f>IF(C2&lt;&gt;"-", C2, IF(D2&lt;&gt;"-", D2, IF(E2&lt;&gt;"-", E2, IF(F2&lt;&gt;"-", F2, ""))))</f>
        <v/>
      </c>
      <c r="H2" s="61" t="str">
        <f>IFERROR(VLOOKUP($G2,市外局番・市内局番!$E:$H, 2, FALSE), "")</f>
        <v/>
      </c>
      <c r="I2" s="61" t="str">
        <f>IFERROR(VLOOKUP($G2,市外局番・市内局番!$E:$H, 3, FALSE), "")</f>
        <v/>
      </c>
      <c r="J2" s="61" t="str">
        <f>IFERROR(VLOOKUP($G2,市外局番・市内局番!$E:$H, 4, FALSE), "")</f>
        <v/>
      </c>
      <c r="K2" s="61" t="str">
        <f>G2</f>
        <v/>
      </c>
      <c r="L2" s="61" t="str">
        <f>IF(K2="", "", MID(A2, H2+1, B2-H2-J2))</f>
        <v/>
      </c>
      <c r="M2" s="61" t="str">
        <f>IF(K2="", "", RIGHT(A2, J2))</f>
        <v/>
      </c>
      <c r="N2" s="61" t="str">
        <f>IF(B2=11, LEFT(A2, 3)&amp;"-"&amp;MID(A2, 4, 4)&amp;"-"&amp;RIGHT(A2, 4), IF(K2="", "該当なし", K2&amp;"-"&amp;L2&amp;"-"&amp;M2))</f>
        <v>該当なし</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90"/>
  <sheetViews>
    <sheetView showGridLines="0" zoomScale="130" zoomScaleNormal="130" workbookViewId="0">
      <pane ySplit="3" topLeftCell="A4" activePane="bottomLeft" state="frozen"/>
      <selection pane="bottomLeft" activeCell="A3" sqref="A3"/>
    </sheetView>
  </sheetViews>
  <sheetFormatPr defaultRowHeight="10.5"/>
  <cols>
    <col min="1" max="1" width="9.33203125" style="48"/>
    <col min="2" max="2" width="49.5" style="40" customWidth="1"/>
    <col min="3" max="4" width="9.33203125" style="40"/>
    <col min="5" max="5" width="15" style="40" customWidth="1"/>
    <col min="6" max="6" width="12" style="40" customWidth="1"/>
    <col min="7" max="16384" width="9.33203125" style="40"/>
  </cols>
  <sheetData>
    <row r="1" spans="1:8">
      <c r="A1" s="39" t="s">
        <v>5957</v>
      </c>
    </row>
    <row r="2" spans="1:8">
      <c r="A2" s="39" t="s">
        <v>5958</v>
      </c>
    </row>
    <row r="3" spans="1:8" s="52" customFormat="1" ht="17.25" customHeight="1">
      <c r="A3" s="49" t="s">
        <v>5959</v>
      </c>
      <c r="B3" s="50" t="s">
        <v>5960</v>
      </c>
      <c r="C3" s="50" t="s">
        <v>5961</v>
      </c>
      <c r="D3" s="50" t="s">
        <v>5962</v>
      </c>
      <c r="E3" s="51" t="s">
        <v>5963</v>
      </c>
      <c r="F3" s="51" t="s">
        <v>5964</v>
      </c>
      <c r="G3" s="51" t="s">
        <v>5965</v>
      </c>
      <c r="H3" s="51" t="s">
        <v>5966</v>
      </c>
    </row>
    <row r="4" spans="1:8">
      <c r="A4" s="41" t="s">
        <v>5967</v>
      </c>
      <c r="B4" s="42" t="s">
        <v>5968</v>
      </c>
      <c r="C4" s="42">
        <v>11</v>
      </c>
      <c r="D4" s="42" t="s">
        <v>5969</v>
      </c>
      <c r="E4" s="43" t="str">
        <f>RIGHT(TEXT(C4, "00000"), F4)</f>
        <v>011</v>
      </c>
      <c r="F4" s="43">
        <f>10-G4-H4</f>
        <v>3</v>
      </c>
      <c r="G4" s="43">
        <f>LEN(D4)</f>
        <v>3</v>
      </c>
      <c r="H4" s="43">
        <v>4</v>
      </c>
    </row>
    <row r="5" spans="1:8">
      <c r="A5" s="41" t="s">
        <v>5970</v>
      </c>
      <c r="B5" s="42" t="s">
        <v>5971</v>
      </c>
      <c r="C5" s="42">
        <v>123</v>
      </c>
      <c r="D5" s="42" t="s">
        <v>5972</v>
      </c>
      <c r="E5" s="43" t="str">
        <f t="shared" ref="E5:E68" si="0">RIGHT(TEXT(C5, "00000"), F5)</f>
        <v>0123</v>
      </c>
      <c r="F5" s="43">
        <f t="shared" ref="F5:F68" si="1">10-G5-H5</f>
        <v>4</v>
      </c>
      <c r="G5" s="43">
        <f t="shared" ref="G5:G68" si="2">LEN(D5)</f>
        <v>2</v>
      </c>
      <c r="H5" s="43">
        <v>4</v>
      </c>
    </row>
    <row r="6" spans="1:8">
      <c r="A6" s="41" t="s">
        <v>5973</v>
      </c>
      <c r="B6" s="42" t="s">
        <v>5974</v>
      </c>
      <c r="C6" s="42">
        <v>123</v>
      </c>
      <c r="D6" s="42" t="s">
        <v>5972</v>
      </c>
      <c r="E6" s="43" t="str">
        <f t="shared" si="0"/>
        <v>0123</v>
      </c>
      <c r="F6" s="43">
        <f t="shared" si="1"/>
        <v>4</v>
      </c>
      <c r="G6" s="43">
        <f t="shared" si="2"/>
        <v>2</v>
      </c>
      <c r="H6" s="43">
        <v>4</v>
      </c>
    </row>
    <row r="7" spans="1:8">
      <c r="A7" s="41" t="s">
        <v>5975</v>
      </c>
      <c r="B7" s="44" t="s">
        <v>5976</v>
      </c>
      <c r="C7" s="42">
        <v>123</v>
      </c>
      <c r="D7" s="42" t="s">
        <v>5972</v>
      </c>
      <c r="E7" s="43" t="str">
        <f t="shared" si="0"/>
        <v>0123</v>
      </c>
      <c r="F7" s="43">
        <f t="shared" si="1"/>
        <v>4</v>
      </c>
      <c r="G7" s="43">
        <f t="shared" si="2"/>
        <v>2</v>
      </c>
      <c r="H7" s="43">
        <v>4</v>
      </c>
    </row>
    <row r="8" spans="1:8">
      <c r="A8" s="41" t="s">
        <v>5977</v>
      </c>
      <c r="B8" s="42" t="s">
        <v>5978</v>
      </c>
      <c r="C8" s="42">
        <v>124</v>
      </c>
      <c r="D8" s="42" t="s">
        <v>5972</v>
      </c>
      <c r="E8" s="43" t="str">
        <f t="shared" si="0"/>
        <v>0124</v>
      </c>
      <c r="F8" s="43">
        <f t="shared" si="1"/>
        <v>4</v>
      </c>
      <c r="G8" s="43">
        <f t="shared" si="2"/>
        <v>2</v>
      </c>
      <c r="H8" s="43">
        <v>4</v>
      </c>
    </row>
    <row r="9" spans="1:8" ht="31.5">
      <c r="A9" s="41" t="s">
        <v>5979</v>
      </c>
      <c r="B9" s="42" t="s">
        <v>5980</v>
      </c>
      <c r="C9" s="42">
        <v>125</v>
      </c>
      <c r="D9" s="42" t="s">
        <v>5972</v>
      </c>
      <c r="E9" s="43" t="str">
        <f t="shared" si="0"/>
        <v>0125</v>
      </c>
      <c r="F9" s="43">
        <f t="shared" si="1"/>
        <v>4</v>
      </c>
      <c r="G9" s="43">
        <f t="shared" si="2"/>
        <v>2</v>
      </c>
      <c r="H9" s="43">
        <v>4</v>
      </c>
    </row>
    <row r="10" spans="1:8" ht="21">
      <c r="A10" s="41" t="s">
        <v>5981</v>
      </c>
      <c r="B10" s="44" t="s">
        <v>5982</v>
      </c>
      <c r="C10" s="42">
        <v>126</v>
      </c>
      <c r="D10" s="42" t="s">
        <v>5972</v>
      </c>
      <c r="E10" s="43" t="str">
        <f t="shared" si="0"/>
        <v>0126</v>
      </c>
      <c r="F10" s="43">
        <f t="shared" si="1"/>
        <v>4</v>
      </c>
      <c r="G10" s="43">
        <f t="shared" si="2"/>
        <v>2</v>
      </c>
      <c r="H10" s="43">
        <v>4</v>
      </c>
    </row>
    <row r="11" spans="1:8">
      <c r="A11" s="41" t="s">
        <v>5983</v>
      </c>
      <c r="B11" s="42" t="s">
        <v>5984</v>
      </c>
      <c r="C11" s="42">
        <v>1267</v>
      </c>
      <c r="D11" s="42" t="s">
        <v>5985</v>
      </c>
      <c r="E11" s="43" t="str">
        <f t="shared" si="0"/>
        <v>01267</v>
      </c>
      <c r="F11" s="43">
        <f t="shared" si="1"/>
        <v>5</v>
      </c>
      <c r="G11" s="43">
        <f t="shared" si="2"/>
        <v>1</v>
      </c>
      <c r="H11" s="43">
        <v>4</v>
      </c>
    </row>
    <row r="12" spans="1:8">
      <c r="A12" s="45" t="s">
        <v>5986</v>
      </c>
      <c r="B12" s="44" t="s">
        <v>5987</v>
      </c>
      <c r="C12" s="44">
        <v>133</v>
      </c>
      <c r="D12" s="44" t="s">
        <v>5972</v>
      </c>
      <c r="E12" s="43" t="str">
        <f t="shared" si="0"/>
        <v>0133</v>
      </c>
      <c r="F12" s="43">
        <f t="shared" si="1"/>
        <v>4</v>
      </c>
      <c r="G12" s="43">
        <f t="shared" si="2"/>
        <v>2</v>
      </c>
      <c r="H12" s="43">
        <v>4</v>
      </c>
    </row>
    <row r="13" spans="1:8">
      <c r="A13" s="41" t="s">
        <v>5988</v>
      </c>
      <c r="B13" s="42" t="s">
        <v>5989</v>
      </c>
      <c r="C13" s="42">
        <v>133</v>
      </c>
      <c r="D13" s="42" t="s">
        <v>5972</v>
      </c>
      <c r="E13" s="43" t="str">
        <f t="shared" si="0"/>
        <v>0133</v>
      </c>
      <c r="F13" s="43">
        <f t="shared" si="1"/>
        <v>4</v>
      </c>
      <c r="G13" s="43">
        <f t="shared" si="2"/>
        <v>2</v>
      </c>
      <c r="H13" s="43">
        <v>4</v>
      </c>
    </row>
    <row r="14" spans="1:8">
      <c r="A14" s="41" t="s">
        <v>5990</v>
      </c>
      <c r="B14" s="42" t="s">
        <v>5991</v>
      </c>
      <c r="C14" s="42">
        <v>134</v>
      </c>
      <c r="D14" s="42" t="s">
        <v>5972</v>
      </c>
      <c r="E14" s="43" t="str">
        <f t="shared" si="0"/>
        <v>0134</v>
      </c>
      <c r="F14" s="43">
        <f t="shared" si="1"/>
        <v>4</v>
      </c>
      <c r="G14" s="43">
        <f t="shared" si="2"/>
        <v>2</v>
      </c>
      <c r="H14" s="43">
        <v>4</v>
      </c>
    </row>
    <row r="15" spans="1:8">
      <c r="A15" s="41" t="s">
        <v>5992</v>
      </c>
      <c r="B15" s="42" t="s">
        <v>5993</v>
      </c>
      <c r="C15" s="42">
        <v>135</v>
      </c>
      <c r="D15" s="42" t="s">
        <v>5972</v>
      </c>
      <c r="E15" s="43" t="str">
        <f t="shared" si="0"/>
        <v>0135</v>
      </c>
      <c r="F15" s="43">
        <f t="shared" si="1"/>
        <v>4</v>
      </c>
      <c r="G15" s="43">
        <f t="shared" si="2"/>
        <v>2</v>
      </c>
      <c r="H15" s="43">
        <v>4</v>
      </c>
    </row>
    <row r="16" spans="1:8">
      <c r="A16" s="41" t="s">
        <v>5994</v>
      </c>
      <c r="B16" s="42" t="s">
        <v>5995</v>
      </c>
      <c r="C16" s="42">
        <v>135</v>
      </c>
      <c r="D16" s="42" t="s">
        <v>5972</v>
      </c>
      <c r="E16" s="43" t="str">
        <f t="shared" si="0"/>
        <v>0135</v>
      </c>
      <c r="F16" s="43">
        <f t="shared" si="1"/>
        <v>4</v>
      </c>
      <c r="G16" s="43">
        <f t="shared" si="2"/>
        <v>2</v>
      </c>
      <c r="H16" s="43">
        <v>4</v>
      </c>
    </row>
    <row r="17" spans="1:8" ht="21">
      <c r="A17" s="41" t="s">
        <v>5996</v>
      </c>
      <c r="B17" s="42" t="s">
        <v>5997</v>
      </c>
      <c r="C17" s="42">
        <v>136</v>
      </c>
      <c r="D17" s="42" t="s">
        <v>5972</v>
      </c>
      <c r="E17" s="43" t="str">
        <f t="shared" si="0"/>
        <v>0136</v>
      </c>
      <c r="F17" s="43">
        <f t="shared" si="1"/>
        <v>4</v>
      </c>
      <c r="G17" s="43">
        <f t="shared" si="2"/>
        <v>2</v>
      </c>
      <c r="H17" s="43">
        <v>4</v>
      </c>
    </row>
    <row r="18" spans="1:8">
      <c r="A18" s="41" t="s">
        <v>5998</v>
      </c>
      <c r="B18" s="42" t="s">
        <v>5999</v>
      </c>
      <c r="C18" s="42">
        <v>136</v>
      </c>
      <c r="D18" s="42" t="s">
        <v>5972</v>
      </c>
      <c r="E18" s="43" t="str">
        <f t="shared" si="0"/>
        <v>0136</v>
      </c>
      <c r="F18" s="43">
        <f t="shared" si="1"/>
        <v>4</v>
      </c>
      <c r="G18" s="43">
        <f t="shared" si="2"/>
        <v>2</v>
      </c>
      <c r="H18" s="43">
        <v>4</v>
      </c>
    </row>
    <row r="19" spans="1:8">
      <c r="A19" s="45" t="s">
        <v>6000</v>
      </c>
      <c r="B19" s="44" t="s">
        <v>6001</v>
      </c>
      <c r="C19" s="44">
        <v>1372</v>
      </c>
      <c r="D19" s="44" t="s">
        <v>5985</v>
      </c>
      <c r="E19" s="43" t="str">
        <f t="shared" si="0"/>
        <v>01372</v>
      </c>
      <c r="F19" s="43">
        <f t="shared" si="1"/>
        <v>5</v>
      </c>
      <c r="G19" s="43">
        <f t="shared" si="2"/>
        <v>1</v>
      </c>
      <c r="H19" s="43">
        <v>4</v>
      </c>
    </row>
    <row r="20" spans="1:8">
      <c r="A20" s="45" t="s">
        <v>6002</v>
      </c>
      <c r="B20" s="42" t="s">
        <v>6003</v>
      </c>
      <c r="C20" s="42">
        <v>1374</v>
      </c>
      <c r="D20" s="42" t="s">
        <v>5985</v>
      </c>
      <c r="E20" s="43" t="str">
        <f t="shared" si="0"/>
        <v>01374</v>
      </c>
      <c r="F20" s="43">
        <f t="shared" si="1"/>
        <v>5</v>
      </c>
      <c r="G20" s="43">
        <f t="shared" si="2"/>
        <v>1</v>
      </c>
      <c r="H20" s="43">
        <v>4</v>
      </c>
    </row>
    <row r="21" spans="1:8" ht="52.5">
      <c r="A21" s="41" t="s">
        <v>6004</v>
      </c>
      <c r="B21" s="42" t="s">
        <v>6005</v>
      </c>
      <c r="C21" s="42">
        <v>137</v>
      </c>
      <c r="D21" s="42" t="s">
        <v>5972</v>
      </c>
      <c r="E21" s="43" t="str">
        <f t="shared" si="0"/>
        <v>0137</v>
      </c>
      <c r="F21" s="43">
        <f t="shared" si="1"/>
        <v>4</v>
      </c>
      <c r="G21" s="43">
        <f t="shared" si="2"/>
        <v>2</v>
      </c>
      <c r="H21" s="43">
        <v>4</v>
      </c>
    </row>
    <row r="22" spans="1:8">
      <c r="A22" s="41" t="s">
        <v>6006</v>
      </c>
      <c r="B22" s="42" t="s">
        <v>6007</v>
      </c>
      <c r="C22" s="42">
        <v>1377</v>
      </c>
      <c r="D22" s="42" t="s">
        <v>5985</v>
      </c>
      <c r="E22" s="43" t="str">
        <f t="shared" si="0"/>
        <v>01377</v>
      </c>
      <c r="F22" s="43">
        <f t="shared" si="1"/>
        <v>5</v>
      </c>
      <c r="G22" s="43">
        <f t="shared" si="2"/>
        <v>1</v>
      </c>
      <c r="H22" s="43">
        <v>4</v>
      </c>
    </row>
    <row r="23" spans="1:8">
      <c r="A23" s="41" t="s">
        <v>6008</v>
      </c>
      <c r="B23" s="42" t="s">
        <v>6009</v>
      </c>
      <c r="C23" s="42">
        <v>137</v>
      </c>
      <c r="D23" s="42" t="s">
        <v>5972</v>
      </c>
      <c r="E23" s="43" t="str">
        <f t="shared" si="0"/>
        <v>0137</v>
      </c>
      <c r="F23" s="43">
        <f t="shared" si="1"/>
        <v>4</v>
      </c>
      <c r="G23" s="43">
        <f t="shared" si="2"/>
        <v>2</v>
      </c>
      <c r="H23" s="43">
        <v>4</v>
      </c>
    </row>
    <row r="24" spans="1:8">
      <c r="A24" s="41" t="s">
        <v>6010</v>
      </c>
      <c r="B24" s="42" t="s">
        <v>6011</v>
      </c>
      <c r="C24" s="42">
        <v>138</v>
      </c>
      <c r="D24" s="42" t="s">
        <v>5972</v>
      </c>
      <c r="E24" s="43" t="str">
        <f t="shared" si="0"/>
        <v>0138</v>
      </c>
      <c r="F24" s="43">
        <f t="shared" si="1"/>
        <v>4</v>
      </c>
      <c r="G24" s="43">
        <f t="shared" si="2"/>
        <v>2</v>
      </c>
      <c r="H24" s="43">
        <v>4</v>
      </c>
    </row>
    <row r="25" spans="1:8">
      <c r="A25" s="41" t="s">
        <v>6012</v>
      </c>
      <c r="B25" s="42" t="s">
        <v>6013</v>
      </c>
      <c r="C25" s="42">
        <v>1392</v>
      </c>
      <c r="D25" s="42" t="s">
        <v>5985</v>
      </c>
      <c r="E25" s="43" t="str">
        <f t="shared" si="0"/>
        <v>01392</v>
      </c>
      <c r="F25" s="43">
        <f t="shared" si="1"/>
        <v>5</v>
      </c>
      <c r="G25" s="43">
        <f t="shared" si="2"/>
        <v>1</v>
      </c>
      <c r="H25" s="43">
        <v>4</v>
      </c>
    </row>
    <row r="26" spans="1:8">
      <c r="A26" s="41" t="s">
        <v>6014</v>
      </c>
      <c r="B26" s="42" t="s">
        <v>6015</v>
      </c>
      <c r="C26" s="42">
        <v>139</v>
      </c>
      <c r="D26" s="42" t="s">
        <v>5972</v>
      </c>
      <c r="E26" s="43" t="str">
        <f t="shared" si="0"/>
        <v>0139</v>
      </c>
      <c r="F26" s="43">
        <f t="shared" si="1"/>
        <v>4</v>
      </c>
      <c r="G26" s="43">
        <f t="shared" si="2"/>
        <v>2</v>
      </c>
      <c r="H26" s="43">
        <v>4</v>
      </c>
    </row>
    <row r="27" spans="1:8">
      <c r="A27" s="41" t="s">
        <v>6016</v>
      </c>
      <c r="B27" s="42" t="s">
        <v>6017</v>
      </c>
      <c r="C27" s="42">
        <v>139</v>
      </c>
      <c r="D27" s="42" t="s">
        <v>5972</v>
      </c>
      <c r="E27" s="43" t="str">
        <f t="shared" si="0"/>
        <v>0139</v>
      </c>
      <c r="F27" s="43">
        <f t="shared" si="1"/>
        <v>4</v>
      </c>
      <c r="G27" s="43">
        <f t="shared" si="2"/>
        <v>2</v>
      </c>
      <c r="H27" s="43">
        <v>4</v>
      </c>
    </row>
    <row r="28" spans="1:8">
      <c r="A28" s="41" t="s">
        <v>6018</v>
      </c>
      <c r="B28" s="42" t="s">
        <v>6019</v>
      </c>
      <c r="C28" s="42">
        <v>1397</v>
      </c>
      <c r="D28" s="42" t="s">
        <v>5985</v>
      </c>
      <c r="E28" s="43" t="str">
        <f t="shared" si="0"/>
        <v>01397</v>
      </c>
      <c r="F28" s="43">
        <f t="shared" si="1"/>
        <v>5</v>
      </c>
      <c r="G28" s="43">
        <f t="shared" si="2"/>
        <v>1</v>
      </c>
      <c r="H28" s="43">
        <v>4</v>
      </c>
    </row>
    <row r="29" spans="1:8" ht="63">
      <c r="A29" s="41" t="s">
        <v>6020</v>
      </c>
      <c r="B29" s="42" t="s">
        <v>6021</v>
      </c>
      <c r="C29" s="42">
        <v>1398</v>
      </c>
      <c r="D29" s="42" t="s">
        <v>5985</v>
      </c>
      <c r="E29" s="43" t="str">
        <f t="shared" si="0"/>
        <v>01398</v>
      </c>
      <c r="F29" s="43">
        <f t="shared" si="1"/>
        <v>5</v>
      </c>
      <c r="G29" s="43">
        <f t="shared" si="2"/>
        <v>1</v>
      </c>
      <c r="H29" s="43">
        <v>4</v>
      </c>
    </row>
    <row r="30" spans="1:8" ht="21">
      <c r="A30" s="41" t="s">
        <v>6022</v>
      </c>
      <c r="B30" s="42" t="s">
        <v>6023</v>
      </c>
      <c r="C30" s="42">
        <v>142</v>
      </c>
      <c r="D30" s="42" t="s">
        <v>5972</v>
      </c>
      <c r="E30" s="43" t="str">
        <f t="shared" si="0"/>
        <v>0142</v>
      </c>
      <c r="F30" s="43">
        <f t="shared" si="1"/>
        <v>4</v>
      </c>
      <c r="G30" s="43">
        <f t="shared" si="2"/>
        <v>2</v>
      </c>
      <c r="H30" s="43">
        <v>4</v>
      </c>
    </row>
    <row r="31" spans="1:8">
      <c r="A31" s="41" t="s">
        <v>6024</v>
      </c>
      <c r="B31" s="42" t="s">
        <v>6025</v>
      </c>
      <c r="C31" s="42">
        <v>143</v>
      </c>
      <c r="D31" s="42" t="s">
        <v>5972</v>
      </c>
      <c r="E31" s="43" t="str">
        <f t="shared" si="0"/>
        <v>0143</v>
      </c>
      <c r="F31" s="43">
        <f t="shared" si="1"/>
        <v>4</v>
      </c>
      <c r="G31" s="43">
        <f t="shared" si="2"/>
        <v>2</v>
      </c>
      <c r="H31" s="43">
        <v>4</v>
      </c>
    </row>
    <row r="32" spans="1:8">
      <c r="A32" s="41" t="s">
        <v>6026</v>
      </c>
      <c r="B32" s="42" t="s">
        <v>6027</v>
      </c>
      <c r="C32" s="42">
        <v>144</v>
      </c>
      <c r="D32" s="42" t="s">
        <v>5972</v>
      </c>
      <c r="E32" s="43" t="str">
        <f t="shared" si="0"/>
        <v>0144</v>
      </c>
      <c r="F32" s="43">
        <f t="shared" si="1"/>
        <v>4</v>
      </c>
      <c r="G32" s="43">
        <f t="shared" si="2"/>
        <v>2</v>
      </c>
      <c r="H32" s="43">
        <v>4</v>
      </c>
    </row>
    <row r="33" spans="1:8">
      <c r="A33" s="41" t="s">
        <v>6028</v>
      </c>
      <c r="B33" s="42" t="s">
        <v>6029</v>
      </c>
      <c r="C33" s="42">
        <v>145</v>
      </c>
      <c r="D33" s="42" t="s">
        <v>5972</v>
      </c>
      <c r="E33" s="43" t="str">
        <f t="shared" si="0"/>
        <v>0145</v>
      </c>
      <c r="F33" s="43">
        <f t="shared" si="1"/>
        <v>4</v>
      </c>
      <c r="G33" s="43">
        <f t="shared" si="2"/>
        <v>2</v>
      </c>
      <c r="H33" s="43">
        <v>4</v>
      </c>
    </row>
    <row r="34" spans="1:8">
      <c r="A34" s="41" t="s">
        <v>6030</v>
      </c>
      <c r="B34" s="42" t="s">
        <v>6031</v>
      </c>
      <c r="C34" s="42">
        <v>145</v>
      </c>
      <c r="D34" s="42" t="s">
        <v>5972</v>
      </c>
      <c r="E34" s="43" t="str">
        <f t="shared" si="0"/>
        <v>0145</v>
      </c>
      <c r="F34" s="43">
        <f t="shared" si="1"/>
        <v>4</v>
      </c>
      <c r="G34" s="43">
        <f t="shared" si="2"/>
        <v>2</v>
      </c>
      <c r="H34" s="43">
        <v>4</v>
      </c>
    </row>
    <row r="35" spans="1:8" ht="31.5">
      <c r="A35" s="41" t="s">
        <v>6032</v>
      </c>
      <c r="B35" s="42" t="s">
        <v>6033</v>
      </c>
      <c r="C35" s="42">
        <v>1456</v>
      </c>
      <c r="D35" s="42" t="s">
        <v>5985</v>
      </c>
      <c r="E35" s="43" t="str">
        <f t="shared" si="0"/>
        <v>01456</v>
      </c>
      <c r="F35" s="43">
        <f t="shared" si="1"/>
        <v>5</v>
      </c>
      <c r="G35" s="43">
        <f t="shared" si="2"/>
        <v>1</v>
      </c>
      <c r="H35" s="43">
        <v>4</v>
      </c>
    </row>
    <row r="36" spans="1:8" ht="42">
      <c r="A36" s="41" t="s">
        <v>6034</v>
      </c>
      <c r="B36" s="42" t="s">
        <v>6035</v>
      </c>
      <c r="C36" s="42">
        <v>1457</v>
      </c>
      <c r="D36" s="42" t="s">
        <v>5985</v>
      </c>
      <c r="E36" s="43" t="str">
        <f t="shared" si="0"/>
        <v>01457</v>
      </c>
      <c r="F36" s="43">
        <f t="shared" si="1"/>
        <v>5</v>
      </c>
      <c r="G36" s="43">
        <f t="shared" si="2"/>
        <v>1</v>
      </c>
      <c r="H36" s="43">
        <v>4</v>
      </c>
    </row>
    <row r="37" spans="1:8">
      <c r="A37" s="41" t="s">
        <v>6036</v>
      </c>
      <c r="B37" s="44" t="s">
        <v>6037</v>
      </c>
      <c r="C37" s="42">
        <v>146</v>
      </c>
      <c r="D37" s="42" t="s">
        <v>5972</v>
      </c>
      <c r="E37" s="43" t="str">
        <f t="shared" si="0"/>
        <v>0146</v>
      </c>
      <c r="F37" s="43">
        <f t="shared" si="1"/>
        <v>4</v>
      </c>
      <c r="G37" s="43">
        <f t="shared" si="2"/>
        <v>2</v>
      </c>
      <c r="H37" s="43">
        <v>4</v>
      </c>
    </row>
    <row r="38" spans="1:8" ht="21">
      <c r="A38" s="41" t="s">
        <v>6038</v>
      </c>
      <c r="B38" s="42" t="s">
        <v>6039</v>
      </c>
      <c r="C38" s="42">
        <v>146</v>
      </c>
      <c r="D38" s="42" t="s">
        <v>5972</v>
      </c>
      <c r="E38" s="43" t="str">
        <f t="shared" si="0"/>
        <v>0146</v>
      </c>
      <c r="F38" s="43">
        <f t="shared" si="1"/>
        <v>4</v>
      </c>
      <c r="G38" s="43">
        <f t="shared" si="2"/>
        <v>2</v>
      </c>
      <c r="H38" s="43">
        <v>4</v>
      </c>
    </row>
    <row r="39" spans="1:8">
      <c r="A39" s="41" t="s">
        <v>6040</v>
      </c>
      <c r="B39" s="42" t="s">
        <v>6041</v>
      </c>
      <c r="C39" s="42">
        <v>1466</v>
      </c>
      <c r="D39" s="42" t="s">
        <v>5985</v>
      </c>
      <c r="E39" s="43" t="str">
        <f t="shared" si="0"/>
        <v>01466</v>
      </c>
      <c r="F39" s="43">
        <f t="shared" si="1"/>
        <v>5</v>
      </c>
      <c r="G39" s="43">
        <f t="shared" si="2"/>
        <v>1</v>
      </c>
      <c r="H39" s="43">
        <v>4</v>
      </c>
    </row>
    <row r="40" spans="1:8" ht="52.5">
      <c r="A40" s="41" t="s">
        <v>6042</v>
      </c>
      <c r="B40" s="42" t="s">
        <v>6043</v>
      </c>
      <c r="C40" s="42">
        <v>152</v>
      </c>
      <c r="D40" s="42" t="s">
        <v>5972</v>
      </c>
      <c r="E40" s="43" t="str">
        <f t="shared" si="0"/>
        <v>0152</v>
      </c>
      <c r="F40" s="43">
        <f t="shared" si="1"/>
        <v>4</v>
      </c>
      <c r="G40" s="43">
        <f t="shared" si="2"/>
        <v>2</v>
      </c>
      <c r="H40" s="43">
        <v>4</v>
      </c>
    </row>
    <row r="41" spans="1:8">
      <c r="A41" s="41" t="s">
        <v>6044</v>
      </c>
      <c r="B41" s="42" t="s">
        <v>6045</v>
      </c>
      <c r="C41" s="42">
        <v>152</v>
      </c>
      <c r="D41" s="42" t="s">
        <v>5972</v>
      </c>
      <c r="E41" s="43" t="str">
        <f t="shared" si="0"/>
        <v>0152</v>
      </c>
      <c r="F41" s="43">
        <f t="shared" si="1"/>
        <v>4</v>
      </c>
      <c r="G41" s="43">
        <f t="shared" si="2"/>
        <v>2</v>
      </c>
      <c r="H41" s="43">
        <v>4</v>
      </c>
    </row>
    <row r="42" spans="1:8" ht="42">
      <c r="A42" s="41" t="s">
        <v>6046</v>
      </c>
      <c r="B42" s="42" t="s">
        <v>6047</v>
      </c>
      <c r="C42" s="42">
        <v>152</v>
      </c>
      <c r="D42" s="42" t="s">
        <v>5972</v>
      </c>
      <c r="E42" s="43" t="str">
        <f t="shared" si="0"/>
        <v>0152</v>
      </c>
      <c r="F42" s="43">
        <f t="shared" si="1"/>
        <v>4</v>
      </c>
      <c r="G42" s="43">
        <f t="shared" si="2"/>
        <v>2</v>
      </c>
      <c r="H42" s="43">
        <v>4</v>
      </c>
    </row>
    <row r="43" spans="1:8">
      <c r="A43" s="41" t="s">
        <v>6048</v>
      </c>
      <c r="B43" s="42" t="s">
        <v>6049</v>
      </c>
      <c r="C43" s="42">
        <v>153</v>
      </c>
      <c r="D43" s="42" t="s">
        <v>5972</v>
      </c>
      <c r="E43" s="43" t="str">
        <f t="shared" si="0"/>
        <v>0153</v>
      </c>
      <c r="F43" s="43">
        <f t="shared" si="1"/>
        <v>4</v>
      </c>
      <c r="G43" s="43">
        <f t="shared" si="2"/>
        <v>2</v>
      </c>
      <c r="H43" s="43">
        <v>4</v>
      </c>
    </row>
    <row r="44" spans="1:8">
      <c r="A44" s="41" t="s">
        <v>6050</v>
      </c>
      <c r="B44" s="42" t="s">
        <v>6051</v>
      </c>
      <c r="C44" s="42">
        <v>153</v>
      </c>
      <c r="D44" s="42" t="s">
        <v>5972</v>
      </c>
      <c r="E44" s="43" t="str">
        <f t="shared" si="0"/>
        <v>0153</v>
      </c>
      <c r="F44" s="43">
        <f t="shared" si="1"/>
        <v>4</v>
      </c>
      <c r="G44" s="43">
        <f t="shared" si="2"/>
        <v>2</v>
      </c>
      <c r="H44" s="43">
        <v>4</v>
      </c>
    </row>
    <row r="45" spans="1:8" ht="31.5">
      <c r="A45" s="41" t="s">
        <v>6052</v>
      </c>
      <c r="B45" s="42" t="s">
        <v>6053</v>
      </c>
      <c r="C45" s="42">
        <v>153</v>
      </c>
      <c r="D45" s="42" t="s">
        <v>5972</v>
      </c>
      <c r="E45" s="43" t="str">
        <f t="shared" si="0"/>
        <v>0153</v>
      </c>
      <c r="F45" s="43">
        <f t="shared" si="1"/>
        <v>4</v>
      </c>
      <c r="G45" s="43">
        <f t="shared" si="2"/>
        <v>2</v>
      </c>
      <c r="H45" s="43">
        <v>4</v>
      </c>
    </row>
    <row r="46" spans="1:8" ht="31.5">
      <c r="A46" s="41" t="s">
        <v>6054</v>
      </c>
      <c r="B46" s="42" t="s">
        <v>6055</v>
      </c>
      <c r="C46" s="42">
        <v>153</v>
      </c>
      <c r="D46" s="42" t="s">
        <v>5972</v>
      </c>
      <c r="E46" s="43" t="str">
        <f t="shared" si="0"/>
        <v>0153</v>
      </c>
      <c r="F46" s="43">
        <f t="shared" si="1"/>
        <v>4</v>
      </c>
      <c r="G46" s="43">
        <f t="shared" si="2"/>
        <v>2</v>
      </c>
      <c r="H46" s="43">
        <v>4</v>
      </c>
    </row>
    <row r="47" spans="1:8">
      <c r="A47" s="41" t="s">
        <v>6056</v>
      </c>
      <c r="B47" s="42" t="s">
        <v>6057</v>
      </c>
      <c r="C47" s="42">
        <v>154</v>
      </c>
      <c r="D47" s="42" t="s">
        <v>5972</v>
      </c>
      <c r="E47" s="43" t="str">
        <f t="shared" si="0"/>
        <v>0154</v>
      </c>
      <c r="F47" s="43">
        <f t="shared" si="1"/>
        <v>4</v>
      </c>
      <c r="G47" s="43">
        <f t="shared" si="2"/>
        <v>2</v>
      </c>
      <c r="H47" s="43">
        <v>4</v>
      </c>
    </row>
    <row r="48" spans="1:8">
      <c r="A48" s="41" t="s">
        <v>6058</v>
      </c>
      <c r="B48" s="42" t="s">
        <v>6059</v>
      </c>
      <c r="C48" s="42">
        <v>1547</v>
      </c>
      <c r="D48" s="42" t="s">
        <v>5985</v>
      </c>
      <c r="E48" s="43" t="str">
        <f t="shared" si="0"/>
        <v>01547</v>
      </c>
      <c r="F48" s="43">
        <f t="shared" si="1"/>
        <v>5</v>
      </c>
      <c r="G48" s="43">
        <f t="shared" si="2"/>
        <v>1</v>
      </c>
      <c r="H48" s="43">
        <v>4</v>
      </c>
    </row>
    <row r="49" spans="1:8">
      <c r="A49" s="41" t="s">
        <v>6060</v>
      </c>
      <c r="B49" s="42" t="s">
        <v>6061</v>
      </c>
      <c r="C49" s="42">
        <v>15</v>
      </c>
      <c r="D49" s="42" t="s">
        <v>5969</v>
      </c>
      <c r="E49" s="43" t="str">
        <f t="shared" si="0"/>
        <v>015</v>
      </c>
      <c r="F49" s="43">
        <f t="shared" si="1"/>
        <v>3</v>
      </c>
      <c r="G49" s="43">
        <f t="shared" si="2"/>
        <v>3</v>
      </c>
      <c r="H49" s="43">
        <v>4</v>
      </c>
    </row>
    <row r="50" spans="1:8" ht="63">
      <c r="A50" s="41" t="s">
        <v>6062</v>
      </c>
      <c r="B50" s="42" t="s">
        <v>6063</v>
      </c>
      <c r="C50" s="42">
        <v>155</v>
      </c>
      <c r="D50" s="42" t="s">
        <v>5972</v>
      </c>
      <c r="E50" s="43" t="str">
        <f t="shared" si="0"/>
        <v>0155</v>
      </c>
      <c r="F50" s="43">
        <f t="shared" si="1"/>
        <v>4</v>
      </c>
      <c r="G50" s="43">
        <f t="shared" si="2"/>
        <v>2</v>
      </c>
      <c r="H50" s="43">
        <v>4</v>
      </c>
    </row>
    <row r="51" spans="1:8">
      <c r="A51" s="41" t="s">
        <v>6064</v>
      </c>
      <c r="B51" s="42" t="s">
        <v>6065</v>
      </c>
      <c r="C51" s="42">
        <v>15</v>
      </c>
      <c r="D51" s="42" t="s">
        <v>5969</v>
      </c>
      <c r="E51" s="43" t="str">
        <f t="shared" si="0"/>
        <v>015</v>
      </c>
      <c r="F51" s="43">
        <f t="shared" si="1"/>
        <v>3</v>
      </c>
      <c r="G51" s="43">
        <f t="shared" si="2"/>
        <v>3</v>
      </c>
      <c r="H51" s="43">
        <v>4</v>
      </c>
    </row>
    <row r="52" spans="1:8" ht="52.5">
      <c r="A52" s="41" t="s">
        <v>6066</v>
      </c>
      <c r="B52" s="42" t="s">
        <v>6067</v>
      </c>
      <c r="C52" s="42">
        <v>1558</v>
      </c>
      <c r="D52" s="42" t="s">
        <v>5985</v>
      </c>
      <c r="E52" s="43" t="str">
        <f t="shared" si="0"/>
        <v>01558</v>
      </c>
      <c r="F52" s="43">
        <f t="shared" si="1"/>
        <v>5</v>
      </c>
      <c r="G52" s="43">
        <f t="shared" si="2"/>
        <v>1</v>
      </c>
      <c r="H52" s="43">
        <v>4</v>
      </c>
    </row>
    <row r="53" spans="1:8">
      <c r="A53" s="41" t="s">
        <v>6068</v>
      </c>
      <c r="B53" s="42" t="s">
        <v>6069</v>
      </c>
      <c r="C53" s="42">
        <v>156</v>
      </c>
      <c r="D53" s="42" t="s">
        <v>5972</v>
      </c>
      <c r="E53" s="43" t="str">
        <f t="shared" si="0"/>
        <v>0156</v>
      </c>
      <c r="F53" s="43">
        <f t="shared" si="1"/>
        <v>4</v>
      </c>
      <c r="G53" s="43">
        <f t="shared" si="2"/>
        <v>2</v>
      </c>
      <c r="H53" s="43">
        <v>4</v>
      </c>
    </row>
    <row r="54" spans="1:8">
      <c r="A54" s="41" t="s">
        <v>6070</v>
      </c>
      <c r="B54" s="42" t="s">
        <v>6071</v>
      </c>
      <c r="C54" s="42">
        <v>1564</v>
      </c>
      <c r="D54" s="42" t="s">
        <v>5985</v>
      </c>
      <c r="E54" s="43" t="str">
        <f t="shared" si="0"/>
        <v>01564</v>
      </c>
      <c r="F54" s="43">
        <f t="shared" si="1"/>
        <v>5</v>
      </c>
      <c r="G54" s="43">
        <f t="shared" si="2"/>
        <v>1</v>
      </c>
      <c r="H54" s="43">
        <v>4</v>
      </c>
    </row>
    <row r="55" spans="1:8" ht="21">
      <c r="A55" s="41" t="s">
        <v>6072</v>
      </c>
      <c r="B55" s="42" t="s">
        <v>6073</v>
      </c>
      <c r="C55" s="42">
        <v>156</v>
      </c>
      <c r="D55" s="42" t="s">
        <v>5972</v>
      </c>
      <c r="E55" s="43" t="str">
        <f t="shared" si="0"/>
        <v>0156</v>
      </c>
      <c r="F55" s="43">
        <f t="shared" si="1"/>
        <v>4</v>
      </c>
      <c r="G55" s="43">
        <f t="shared" si="2"/>
        <v>2</v>
      </c>
      <c r="H55" s="43">
        <v>4</v>
      </c>
    </row>
    <row r="56" spans="1:8" ht="21">
      <c r="A56" s="41" t="s">
        <v>6074</v>
      </c>
      <c r="B56" s="42" t="s">
        <v>6075</v>
      </c>
      <c r="C56" s="42">
        <v>157</v>
      </c>
      <c r="D56" s="42" t="s">
        <v>5972</v>
      </c>
      <c r="E56" s="43" t="str">
        <f t="shared" si="0"/>
        <v>0157</v>
      </c>
      <c r="F56" s="43">
        <f t="shared" si="1"/>
        <v>4</v>
      </c>
      <c r="G56" s="43">
        <f t="shared" si="2"/>
        <v>2</v>
      </c>
      <c r="H56" s="43">
        <v>4</v>
      </c>
    </row>
    <row r="57" spans="1:8">
      <c r="A57" s="41" t="s">
        <v>6076</v>
      </c>
      <c r="B57" s="42" t="s">
        <v>6077</v>
      </c>
      <c r="C57" s="42">
        <v>158</v>
      </c>
      <c r="D57" s="42" t="s">
        <v>5972</v>
      </c>
      <c r="E57" s="43" t="str">
        <f t="shared" si="0"/>
        <v>0158</v>
      </c>
      <c r="F57" s="43">
        <f t="shared" si="1"/>
        <v>4</v>
      </c>
      <c r="G57" s="43">
        <f t="shared" si="2"/>
        <v>2</v>
      </c>
      <c r="H57" s="43">
        <v>4</v>
      </c>
    </row>
    <row r="58" spans="1:8">
      <c r="A58" s="41" t="s">
        <v>6078</v>
      </c>
      <c r="B58" s="42" t="s">
        <v>6079</v>
      </c>
      <c r="C58" s="42">
        <v>158</v>
      </c>
      <c r="D58" s="42" t="s">
        <v>5972</v>
      </c>
      <c r="E58" s="43" t="str">
        <f t="shared" si="0"/>
        <v>0158</v>
      </c>
      <c r="F58" s="43">
        <f t="shared" si="1"/>
        <v>4</v>
      </c>
      <c r="G58" s="43">
        <f t="shared" si="2"/>
        <v>2</v>
      </c>
      <c r="H58" s="43">
        <v>4</v>
      </c>
    </row>
    <row r="59" spans="1:8">
      <c r="A59" s="41" t="s">
        <v>6080</v>
      </c>
      <c r="B59" s="42" t="s">
        <v>6081</v>
      </c>
      <c r="C59" s="42">
        <v>1586</v>
      </c>
      <c r="D59" s="42" t="s">
        <v>5985</v>
      </c>
      <c r="E59" s="43" t="str">
        <f t="shared" si="0"/>
        <v>01586</v>
      </c>
      <c r="F59" s="43">
        <f t="shared" si="1"/>
        <v>5</v>
      </c>
      <c r="G59" s="43">
        <f t="shared" si="2"/>
        <v>1</v>
      </c>
      <c r="H59" s="43">
        <v>4</v>
      </c>
    </row>
    <row r="60" spans="1:8">
      <c r="A60" s="41" t="s">
        <v>6082</v>
      </c>
      <c r="B60" s="42" t="s">
        <v>6083</v>
      </c>
      <c r="C60" s="42">
        <v>1587</v>
      </c>
      <c r="D60" s="42" t="s">
        <v>5985</v>
      </c>
      <c r="E60" s="43" t="str">
        <f t="shared" si="0"/>
        <v>01587</v>
      </c>
      <c r="F60" s="43">
        <f t="shared" si="1"/>
        <v>5</v>
      </c>
      <c r="G60" s="43">
        <f t="shared" si="2"/>
        <v>1</v>
      </c>
      <c r="H60" s="43">
        <v>4</v>
      </c>
    </row>
    <row r="61" spans="1:8" ht="21">
      <c r="A61" s="41" t="s">
        <v>6084</v>
      </c>
      <c r="B61" s="42" t="s">
        <v>6085</v>
      </c>
      <c r="C61" s="42">
        <v>158</v>
      </c>
      <c r="D61" s="42" t="s">
        <v>5972</v>
      </c>
      <c r="E61" s="43" t="str">
        <f t="shared" si="0"/>
        <v>0158</v>
      </c>
      <c r="F61" s="43">
        <f t="shared" si="1"/>
        <v>4</v>
      </c>
      <c r="G61" s="43">
        <f t="shared" si="2"/>
        <v>2</v>
      </c>
      <c r="H61" s="43">
        <v>4</v>
      </c>
    </row>
    <row r="62" spans="1:8">
      <c r="A62" s="41" t="s">
        <v>6086</v>
      </c>
      <c r="B62" s="42" t="s">
        <v>6087</v>
      </c>
      <c r="C62" s="42">
        <v>162</v>
      </c>
      <c r="D62" s="42" t="s">
        <v>5972</v>
      </c>
      <c r="E62" s="43" t="str">
        <f t="shared" si="0"/>
        <v>0162</v>
      </c>
      <c r="F62" s="43">
        <f t="shared" si="1"/>
        <v>4</v>
      </c>
      <c r="G62" s="43">
        <f t="shared" si="2"/>
        <v>2</v>
      </c>
      <c r="H62" s="43">
        <v>4</v>
      </c>
    </row>
    <row r="63" spans="1:8">
      <c r="A63" s="41" t="s">
        <v>6088</v>
      </c>
      <c r="B63" s="42" t="s">
        <v>6089</v>
      </c>
      <c r="C63" s="42">
        <v>1632</v>
      </c>
      <c r="D63" s="42" t="s">
        <v>5985</v>
      </c>
      <c r="E63" s="43" t="str">
        <f t="shared" si="0"/>
        <v>01632</v>
      </c>
      <c r="F63" s="43">
        <f t="shared" si="1"/>
        <v>5</v>
      </c>
      <c r="G63" s="43">
        <f t="shared" si="2"/>
        <v>1</v>
      </c>
      <c r="H63" s="43">
        <v>4</v>
      </c>
    </row>
    <row r="64" spans="1:8">
      <c r="A64" s="41" t="s">
        <v>6090</v>
      </c>
      <c r="B64" s="42" t="s">
        <v>6091</v>
      </c>
      <c r="C64" s="42">
        <v>1634</v>
      </c>
      <c r="D64" s="42" t="s">
        <v>5985</v>
      </c>
      <c r="E64" s="43" t="str">
        <f t="shared" si="0"/>
        <v>01634</v>
      </c>
      <c r="F64" s="43">
        <f t="shared" si="1"/>
        <v>5</v>
      </c>
      <c r="G64" s="43">
        <f t="shared" si="2"/>
        <v>1</v>
      </c>
      <c r="H64" s="43">
        <v>4</v>
      </c>
    </row>
    <row r="65" spans="1:8">
      <c r="A65" s="41" t="s">
        <v>6092</v>
      </c>
      <c r="B65" s="42" t="s">
        <v>6093</v>
      </c>
      <c r="C65" s="42">
        <v>1635</v>
      </c>
      <c r="D65" s="42" t="s">
        <v>5985</v>
      </c>
      <c r="E65" s="43" t="str">
        <f t="shared" si="0"/>
        <v>01635</v>
      </c>
      <c r="F65" s="43">
        <f t="shared" si="1"/>
        <v>5</v>
      </c>
      <c r="G65" s="43">
        <f t="shared" si="2"/>
        <v>1</v>
      </c>
      <c r="H65" s="43">
        <v>4</v>
      </c>
    </row>
    <row r="66" spans="1:8">
      <c r="A66" s="41" t="s">
        <v>6094</v>
      </c>
      <c r="B66" s="42" t="s">
        <v>6095</v>
      </c>
      <c r="C66" s="42">
        <v>163</v>
      </c>
      <c r="D66" s="42" t="s">
        <v>5972</v>
      </c>
      <c r="E66" s="43" t="str">
        <f t="shared" si="0"/>
        <v>0163</v>
      </c>
      <c r="F66" s="43">
        <f t="shared" si="1"/>
        <v>4</v>
      </c>
      <c r="G66" s="43">
        <f t="shared" si="2"/>
        <v>2</v>
      </c>
      <c r="H66" s="43">
        <v>4</v>
      </c>
    </row>
    <row r="67" spans="1:8">
      <c r="A67" s="41" t="s">
        <v>6096</v>
      </c>
      <c r="B67" s="42" t="s">
        <v>6097</v>
      </c>
      <c r="C67" s="42">
        <v>163</v>
      </c>
      <c r="D67" s="42" t="s">
        <v>5972</v>
      </c>
      <c r="E67" s="43" t="str">
        <f t="shared" si="0"/>
        <v>0163</v>
      </c>
      <c r="F67" s="43">
        <f t="shared" si="1"/>
        <v>4</v>
      </c>
      <c r="G67" s="43">
        <f t="shared" si="2"/>
        <v>2</v>
      </c>
      <c r="H67" s="43">
        <v>4</v>
      </c>
    </row>
    <row r="68" spans="1:8">
      <c r="A68" s="41" t="s">
        <v>6098</v>
      </c>
      <c r="B68" s="42" t="s">
        <v>6099</v>
      </c>
      <c r="C68" s="42">
        <v>164</v>
      </c>
      <c r="D68" s="42" t="s">
        <v>5972</v>
      </c>
      <c r="E68" s="43" t="str">
        <f t="shared" si="0"/>
        <v>0164</v>
      </c>
      <c r="F68" s="43">
        <f t="shared" si="1"/>
        <v>4</v>
      </c>
      <c r="G68" s="43">
        <f t="shared" si="2"/>
        <v>2</v>
      </c>
      <c r="H68" s="43">
        <v>4</v>
      </c>
    </row>
    <row r="69" spans="1:8" ht="21">
      <c r="A69" s="41" t="s">
        <v>6100</v>
      </c>
      <c r="B69" s="42" t="s">
        <v>6101</v>
      </c>
      <c r="C69" s="42">
        <v>164</v>
      </c>
      <c r="D69" s="42" t="s">
        <v>5972</v>
      </c>
      <c r="E69" s="43" t="str">
        <f t="shared" ref="E69:E132" si="3">RIGHT(TEXT(C69, "00000"), F69)</f>
        <v>0164</v>
      </c>
      <c r="F69" s="43">
        <f t="shared" ref="F69:F132" si="4">10-G69-H69</f>
        <v>4</v>
      </c>
      <c r="G69" s="43">
        <f t="shared" ref="G69:G132" si="5">LEN(D69)</f>
        <v>2</v>
      </c>
      <c r="H69" s="43">
        <v>4</v>
      </c>
    </row>
    <row r="70" spans="1:8" ht="42">
      <c r="A70" s="41" t="s">
        <v>6102</v>
      </c>
      <c r="B70" s="42" t="s">
        <v>6103</v>
      </c>
      <c r="C70" s="42">
        <v>164</v>
      </c>
      <c r="D70" s="42" t="s">
        <v>5972</v>
      </c>
      <c r="E70" s="43" t="str">
        <f t="shared" si="3"/>
        <v>0164</v>
      </c>
      <c r="F70" s="43">
        <f t="shared" si="4"/>
        <v>4</v>
      </c>
      <c r="G70" s="43">
        <f t="shared" si="5"/>
        <v>2</v>
      </c>
      <c r="H70" s="43">
        <v>4</v>
      </c>
    </row>
    <row r="71" spans="1:8" ht="31.5">
      <c r="A71" s="41" t="s">
        <v>6104</v>
      </c>
      <c r="B71" s="42" t="s">
        <v>6105</v>
      </c>
      <c r="C71" s="42">
        <v>1648</v>
      </c>
      <c r="D71" s="42" t="s">
        <v>5985</v>
      </c>
      <c r="E71" s="43" t="str">
        <f t="shared" si="3"/>
        <v>01648</v>
      </c>
      <c r="F71" s="43">
        <f t="shared" si="4"/>
        <v>5</v>
      </c>
      <c r="G71" s="43">
        <f t="shared" si="5"/>
        <v>1</v>
      </c>
      <c r="H71" s="43">
        <v>4</v>
      </c>
    </row>
    <row r="72" spans="1:8" ht="21">
      <c r="A72" s="41" t="s">
        <v>6106</v>
      </c>
      <c r="B72" s="42" t="s">
        <v>6107</v>
      </c>
      <c r="C72" s="42">
        <v>165</v>
      </c>
      <c r="D72" s="42" t="s">
        <v>5972</v>
      </c>
      <c r="E72" s="43" t="str">
        <f t="shared" si="3"/>
        <v>0165</v>
      </c>
      <c r="F72" s="43">
        <f t="shared" si="4"/>
        <v>4</v>
      </c>
      <c r="G72" s="43">
        <f t="shared" si="5"/>
        <v>2</v>
      </c>
      <c r="H72" s="43">
        <v>4</v>
      </c>
    </row>
    <row r="73" spans="1:8">
      <c r="A73" s="41" t="s">
        <v>6108</v>
      </c>
      <c r="B73" s="42" t="s">
        <v>6109</v>
      </c>
      <c r="C73" s="42">
        <v>1654</v>
      </c>
      <c r="D73" s="42" t="s">
        <v>5985</v>
      </c>
      <c r="E73" s="43" t="str">
        <f t="shared" si="3"/>
        <v>01654</v>
      </c>
      <c r="F73" s="43">
        <f t="shared" si="4"/>
        <v>5</v>
      </c>
      <c r="G73" s="43">
        <f t="shared" si="5"/>
        <v>1</v>
      </c>
      <c r="H73" s="43">
        <v>4</v>
      </c>
    </row>
    <row r="74" spans="1:8">
      <c r="A74" s="41" t="s">
        <v>6110</v>
      </c>
      <c r="B74" s="42" t="s">
        <v>6111</v>
      </c>
      <c r="C74" s="42">
        <v>1655</v>
      </c>
      <c r="D74" s="42" t="s">
        <v>5985</v>
      </c>
      <c r="E74" s="43" t="str">
        <f t="shared" si="3"/>
        <v>01655</v>
      </c>
      <c r="F74" s="43">
        <f t="shared" si="4"/>
        <v>5</v>
      </c>
      <c r="G74" s="43">
        <f t="shared" si="5"/>
        <v>1</v>
      </c>
      <c r="H74" s="43">
        <v>4</v>
      </c>
    </row>
    <row r="75" spans="1:8" ht="21">
      <c r="A75" s="41" t="s">
        <v>6112</v>
      </c>
      <c r="B75" s="42" t="s">
        <v>6113</v>
      </c>
      <c r="C75" s="42">
        <v>1656</v>
      </c>
      <c r="D75" s="42" t="s">
        <v>5985</v>
      </c>
      <c r="E75" s="43" t="str">
        <f t="shared" si="3"/>
        <v>01656</v>
      </c>
      <c r="F75" s="43">
        <f t="shared" si="4"/>
        <v>5</v>
      </c>
      <c r="G75" s="43">
        <f t="shared" si="5"/>
        <v>1</v>
      </c>
      <c r="H75" s="43">
        <v>4</v>
      </c>
    </row>
    <row r="76" spans="1:8">
      <c r="A76" s="41" t="s">
        <v>6114</v>
      </c>
      <c r="B76" s="42" t="s">
        <v>6115</v>
      </c>
      <c r="C76" s="42">
        <v>1658</v>
      </c>
      <c r="D76" s="42" t="s">
        <v>5985</v>
      </c>
      <c r="E76" s="43" t="str">
        <f t="shared" si="3"/>
        <v>01658</v>
      </c>
      <c r="F76" s="43">
        <f t="shared" si="4"/>
        <v>5</v>
      </c>
      <c r="G76" s="43">
        <f t="shared" si="5"/>
        <v>1</v>
      </c>
      <c r="H76" s="43">
        <v>4</v>
      </c>
    </row>
    <row r="77" spans="1:8" ht="21">
      <c r="A77" s="41" t="s">
        <v>6116</v>
      </c>
      <c r="B77" s="42" t="s">
        <v>6117</v>
      </c>
      <c r="C77" s="42">
        <v>166</v>
      </c>
      <c r="D77" s="42" t="s">
        <v>5972</v>
      </c>
      <c r="E77" s="43" t="str">
        <f t="shared" si="3"/>
        <v>0166</v>
      </c>
      <c r="F77" s="43">
        <f t="shared" si="4"/>
        <v>4</v>
      </c>
      <c r="G77" s="43">
        <f t="shared" si="5"/>
        <v>2</v>
      </c>
      <c r="H77" s="43">
        <v>4</v>
      </c>
    </row>
    <row r="78" spans="1:8" ht="21">
      <c r="A78" s="41" t="s">
        <v>6118</v>
      </c>
      <c r="B78" s="42" t="s">
        <v>6119</v>
      </c>
      <c r="C78" s="42">
        <v>167</v>
      </c>
      <c r="D78" s="42" t="s">
        <v>5972</v>
      </c>
      <c r="E78" s="43" t="str">
        <f t="shared" si="3"/>
        <v>0167</v>
      </c>
      <c r="F78" s="43">
        <f t="shared" si="4"/>
        <v>4</v>
      </c>
      <c r="G78" s="43">
        <f t="shared" si="5"/>
        <v>2</v>
      </c>
      <c r="H78" s="43">
        <v>4</v>
      </c>
    </row>
    <row r="79" spans="1:8" ht="21">
      <c r="A79" s="41" t="s">
        <v>6120</v>
      </c>
      <c r="B79" s="42" t="s">
        <v>6121</v>
      </c>
      <c r="C79" s="42">
        <v>172</v>
      </c>
      <c r="D79" s="42" t="s">
        <v>5972</v>
      </c>
      <c r="E79" s="43" t="str">
        <f t="shared" si="3"/>
        <v>0172</v>
      </c>
      <c r="F79" s="43">
        <f t="shared" si="4"/>
        <v>4</v>
      </c>
      <c r="G79" s="43">
        <f t="shared" si="5"/>
        <v>2</v>
      </c>
      <c r="H79" s="43">
        <v>4</v>
      </c>
    </row>
    <row r="80" spans="1:8" ht="21">
      <c r="A80" s="41" t="s">
        <v>6122</v>
      </c>
      <c r="B80" s="42" t="s">
        <v>6123</v>
      </c>
      <c r="C80" s="42">
        <v>173</v>
      </c>
      <c r="D80" s="42" t="s">
        <v>5972</v>
      </c>
      <c r="E80" s="43" t="str">
        <f t="shared" si="3"/>
        <v>0173</v>
      </c>
      <c r="F80" s="43">
        <f t="shared" si="4"/>
        <v>4</v>
      </c>
      <c r="G80" s="43">
        <f t="shared" si="5"/>
        <v>2</v>
      </c>
      <c r="H80" s="43">
        <v>4</v>
      </c>
    </row>
    <row r="81" spans="1:8">
      <c r="A81" s="41" t="s">
        <v>6124</v>
      </c>
      <c r="B81" s="42" t="s">
        <v>6125</v>
      </c>
      <c r="C81" s="42">
        <v>173</v>
      </c>
      <c r="D81" s="42" t="s">
        <v>5972</v>
      </c>
      <c r="E81" s="43" t="str">
        <f t="shared" si="3"/>
        <v>0173</v>
      </c>
      <c r="F81" s="43">
        <f t="shared" si="4"/>
        <v>4</v>
      </c>
      <c r="G81" s="43">
        <f t="shared" si="5"/>
        <v>2</v>
      </c>
      <c r="H81" s="43">
        <v>4</v>
      </c>
    </row>
    <row r="82" spans="1:8" ht="21">
      <c r="A82" s="41" t="s">
        <v>6126</v>
      </c>
      <c r="B82" s="42" t="s">
        <v>6127</v>
      </c>
      <c r="C82" s="42">
        <v>174</v>
      </c>
      <c r="D82" s="42" t="s">
        <v>5972</v>
      </c>
      <c r="E82" s="43" t="str">
        <f t="shared" si="3"/>
        <v>0174</v>
      </c>
      <c r="F82" s="43">
        <f t="shared" si="4"/>
        <v>4</v>
      </c>
      <c r="G82" s="43">
        <f t="shared" si="5"/>
        <v>2</v>
      </c>
      <c r="H82" s="43">
        <v>4</v>
      </c>
    </row>
    <row r="83" spans="1:8">
      <c r="A83" s="41" t="s">
        <v>6128</v>
      </c>
      <c r="B83" s="42" t="s">
        <v>6129</v>
      </c>
      <c r="C83" s="42">
        <v>175</v>
      </c>
      <c r="D83" s="42" t="s">
        <v>5972</v>
      </c>
      <c r="E83" s="43" t="str">
        <f t="shared" si="3"/>
        <v>0175</v>
      </c>
      <c r="F83" s="43">
        <f t="shared" si="4"/>
        <v>4</v>
      </c>
      <c r="G83" s="43">
        <f t="shared" si="5"/>
        <v>2</v>
      </c>
      <c r="H83" s="43">
        <v>4</v>
      </c>
    </row>
    <row r="84" spans="1:8" ht="31.5">
      <c r="A84" s="41" t="s">
        <v>6130</v>
      </c>
      <c r="B84" s="42" t="s">
        <v>6131</v>
      </c>
      <c r="C84" s="42">
        <v>175</v>
      </c>
      <c r="D84" s="42" t="s">
        <v>5972</v>
      </c>
      <c r="E84" s="43" t="str">
        <f t="shared" si="3"/>
        <v>0175</v>
      </c>
      <c r="F84" s="43">
        <f t="shared" si="4"/>
        <v>4</v>
      </c>
      <c r="G84" s="43">
        <f t="shared" si="5"/>
        <v>2</v>
      </c>
      <c r="H84" s="43">
        <v>4</v>
      </c>
    </row>
    <row r="85" spans="1:8" ht="31.5">
      <c r="A85" s="41" t="s">
        <v>6132</v>
      </c>
      <c r="B85" s="42" t="s">
        <v>6133</v>
      </c>
      <c r="C85" s="42">
        <v>176</v>
      </c>
      <c r="D85" s="42" t="s">
        <v>5972</v>
      </c>
      <c r="E85" s="43" t="str">
        <f t="shared" si="3"/>
        <v>0176</v>
      </c>
      <c r="F85" s="43">
        <f t="shared" si="4"/>
        <v>4</v>
      </c>
      <c r="G85" s="43">
        <f t="shared" si="5"/>
        <v>2</v>
      </c>
      <c r="H85" s="43">
        <v>4</v>
      </c>
    </row>
    <row r="86" spans="1:8">
      <c r="A86" s="41" t="s">
        <v>6134</v>
      </c>
      <c r="B86" s="42" t="s">
        <v>6135</v>
      </c>
      <c r="C86" s="42">
        <v>17</v>
      </c>
      <c r="D86" s="42" t="s">
        <v>5969</v>
      </c>
      <c r="E86" s="43" t="str">
        <f t="shared" si="3"/>
        <v>017</v>
      </c>
      <c r="F86" s="43">
        <f t="shared" si="4"/>
        <v>3</v>
      </c>
      <c r="G86" s="43">
        <f t="shared" si="5"/>
        <v>3</v>
      </c>
      <c r="H86" s="43">
        <v>4</v>
      </c>
    </row>
    <row r="87" spans="1:8" ht="31.5">
      <c r="A87" s="41" t="s">
        <v>6136</v>
      </c>
      <c r="B87" s="42" t="s">
        <v>6137</v>
      </c>
      <c r="C87" s="42">
        <v>178</v>
      </c>
      <c r="D87" s="42" t="s">
        <v>5972</v>
      </c>
      <c r="E87" s="43" t="str">
        <f t="shared" si="3"/>
        <v>0178</v>
      </c>
      <c r="F87" s="43">
        <f t="shared" si="4"/>
        <v>4</v>
      </c>
      <c r="G87" s="43">
        <f t="shared" si="5"/>
        <v>2</v>
      </c>
      <c r="H87" s="43">
        <v>4</v>
      </c>
    </row>
    <row r="88" spans="1:8" ht="31.5">
      <c r="A88" s="41" t="s">
        <v>6138</v>
      </c>
      <c r="B88" s="42" t="s">
        <v>6139</v>
      </c>
      <c r="C88" s="42">
        <v>179</v>
      </c>
      <c r="D88" s="42" t="s">
        <v>5972</v>
      </c>
      <c r="E88" s="43" t="str">
        <f t="shared" si="3"/>
        <v>0179</v>
      </c>
      <c r="F88" s="43">
        <f t="shared" si="4"/>
        <v>4</v>
      </c>
      <c r="G88" s="43">
        <f t="shared" si="5"/>
        <v>2</v>
      </c>
      <c r="H88" s="43">
        <v>4</v>
      </c>
    </row>
    <row r="89" spans="1:8" ht="21">
      <c r="A89" s="41" t="s">
        <v>6140</v>
      </c>
      <c r="B89" s="42" t="s">
        <v>6141</v>
      </c>
      <c r="C89" s="42">
        <v>182</v>
      </c>
      <c r="D89" s="42" t="s">
        <v>5972</v>
      </c>
      <c r="E89" s="43" t="str">
        <f t="shared" si="3"/>
        <v>0182</v>
      </c>
      <c r="F89" s="43">
        <f t="shared" si="4"/>
        <v>4</v>
      </c>
      <c r="G89" s="43">
        <f t="shared" si="5"/>
        <v>2</v>
      </c>
      <c r="H89" s="43">
        <v>4</v>
      </c>
    </row>
    <row r="90" spans="1:8">
      <c r="A90" s="41" t="s">
        <v>6142</v>
      </c>
      <c r="B90" s="42" t="s">
        <v>6143</v>
      </c>
      <c r="C90" s="42">
        <v>183</v>
      </c>
      <c r="D90" s="42" t="s">
        <v>5972</v>
      </c>
      <c r="E90" s="43" t="str">
        <f t="shared" si="3"/>
        <v>0183</v>
      </c>
      <c r="F90" s="43">
        <f t="shared" si="4"/>
        <v>4</v>
      </c>
      <c r="G90" s="43">
        <f t="shared" si="5"/>
        <v>2</v>
      </c>
      <c r="H90" s="43">
        <v>4</v>
      </c>
    </row>
    <row r="91" spans="1:8">
      <c r="A91" s="41" t="s">
        <v>6144</v>
      </c>
      <c r="B91" s="42" t="s">
        <v>6145</v>
      </c>
      <c r="C91" s="42">
        <v>184</v>
      </c>
      <c r="D91" s="42" t="s">
        <v>5972</v>
      </c>
      <c r="E91" s="43" t="str">
        <f t="shared" si="3"/>
        <v>0184</v>
      </c>
      <c r="F91" s="43">
        <f t="shared" si="4"/>
        <v>4</v>
      </c>
      <c r="G91" s="43">
        <f t="shared" si="5"/>
        <v>2</v>
      </c>
      <c r="H91" s="43">
        <v>4</v>
      </c>
    </row>
    <row r="92" spans="1:8">
      <c r="A92" s="41" t="s">
        <v>6146</v>
      </c>
      <c r="B92" s="42" t="s">
        <v>6147</v>
      </c>
      <c r="C92" s="42">
        <v>185</v>
      </c>
      <c r="D92" s="42" t="s">
        <v>5972</v>
      </c>
      <c r="E92" s="43" t="str">
        <f t="shared" si="3"/>
        <v>0185</v>
      </c>
      <c r="F92" s="43">
        <f t="shared" si="4"/>
        <v>4</v>
      </c>
      <c r="G92" s="43">
        <f t="shared" si="5"/>
        <v>2</v>
      </c>
      <c r="H92" s="43">
        <v>4</v>
      </c>
    </row>
    <row r="93" spans="1:8">
      <c r="A93" s="41" t="s">
        <v>6148</v>
      </c>
      <c r="B93" s="42" t="s">
        <v>6149</v>
      </c>
      <c r="C93" s="42">
        <v>185</v>
      </c>
      <c r="D93" s="42" t="s">
        <v>5972</v>
      </c>
      <c r="E93" s="43" t="str">
        <f t="shared" si="3"/>
        <v>0185</v>
      </c>
      <c r="F93" s="43">
        <f t="shared" si="4"/>
        <v>4</v>
      </c>
      <c r="G93" s="43">
        <f t="shared" si="5"/>
        <v>2</v>
      </c>
      <c r="H93" s="43">
        <v>4</v>
      </c>
    </row>
    <row r="94" spans="1:8">
      <c r="A94" s="41" t="s">
        <v>6150</v>
      </c>
      <c r="B94" s="42" t="s">
        <v>6151</v>
      </c>
      <c r="C94" s="42">
        <v>186</v>
      </c>
      <c r="D94" s="42" t="s">
        <v>5972</v>
      </c>
      <c r="E94" s="43" t="str">
        <f t="shared" si="3"/>
        <v>0186</v>
      </c>
      <c r="F94" s="43">
        <f t="shared" si="4"/>
        <v>4</v>
      </c>
      <c r="G94" s="43">
        <f t="shared" si="5"/>
        <v>2</v>
      </c>
      <c r="H94" s="43">
        <v>4</v>
      </c>
    </row>
    <row r="95" spans="1:8">
      <c r="A95" s="41" t="s">
        <v>6152</v>
      </c>
      <c r="B95" s="42" t="s">
        <v>6153</v>
      </c>
      <c r="C95" s="42">
        <v>186</v>
      </c>
      <c r="D95" s="42" t="s">
        <v>5972</v>
      </c>
      <c r="E95" s="43" t="str">
        <f t="shared" si="3"/>
        <v>0186</v>
      </c>
      <c r="F95" s="43">
        <f t="shared" si="4"/>
        <v>4</v>
      </c>
      <c r="G95" s="43">
        <f t="shared" si="5"/>
        <v>2</v>
      </c>
      <c r="H95" s="43">
        <v>4</v>
      </c>
    </row>
    <row r="96" spans="1:8">
      <c r="A96" s="41" t="s">
        <v>6154</v>
      </c>
      <c r="B96" s="42" t="s">
        <v>6155</v>
      </c>
      <c r="C96" s="42">
        <v>186</v>
      </c>
      <c r="D96" s="42" t="s">
        <v>5972</v>
      </c>
      <c r="E96" s="43" t="str">
        <f t="shared" si="3"/>
        <v>0186</v>
      </c>
      <c r="F96" s="43">
        <f t="shared" si="4"/>
        <v>4</v>
      </c>
      <c r="G96" s="43">
        <f t="shared" si="5"/>
        <v>2</v>
      </c>
      <c r="H96" s="43">
        <v>4</v>
      </c>
    </row>
    <row r="97" spans="1:8" ht="63">
      <c r="A97" s="41" t="s">
        <v>6156</v>
      </c>
      <c r="B97" s="42" t="s">
        <v>6157</v>
      </c>
      <c r="C97" s="42">
        <v>187</v>
      </c>
      <c r="D97" s="42" t="s">
        <v>5972</v>
      </c>
      <c r="E97" s="43" t="str">
        <f t="shared" si="3"/>
        <v>0187</v>
      </c>
      <c r="F97" s="43">
        <f t="shared" si="4"/>
        <v>4</v>
      </c>
      <c r="G97" s="43">
        <f t="shared" si="5"/>
        <v>2</v>
      </c>
      <c r="H97" s="43">
        <v>4</v>
      </c>
    </row>
    <row r="98" spans="1:8" ht="31.5">
      <c r="A98" s="41" t="s">
        <v>6158</v>
      </c>
      <c r="B98" s="42" t="s">
        <v>6159</v>
      </c>
      <c r="C98" s="42">
        <v>187</v>
      </c>
      <c r="D98" s="42" t="s">
        <v>5972</v>
      </c>
      <c r="E98" s="43" t="str">
        <f t="shared" si="3"/>
        <v>0187</v>
      </c>
      <c r="F98" s="43">
        <f t="shared" si="4"/>
        <v>4</v>
      </c>
      <c r="G98" s="43">
        <f t="shared" si="5"/>
        <v>2</v>
      </c>
      <c r="H98" s="43">
        <v>4</v>
      </c>
    </row>
    <row r="99" spans="1:8" ht="52.5">
      <c r="A99" s="41" t="s">
        <v>6160</v>
      </c>
      <c r="B99" s="42" t="s">
        <v>6161</v>
      </c>
      <c r="C99" s="42">
        <v>18</v>
      </c>
      <c r="D99" s="42" t="s">
        <v>5969</v>
      </c>
      <c r="E99" s="43" t="str">
        <f t="shared" si="3"/>
        <v>018</v>
      </c>
      <c r="F99" s="43">
        <f t="shared" si="4"/>
        <v>3</v>
      </c>
      <c r="G99" s="43">
        <f t="shared" si="5"/>
        <v>3</v>
      </c>
      <c r="H99" s="43">
        <v>4</v>
      </c>
    </row>
    <row r="100" spans="1:8">
      <c r="A100" s="41" t="s">
        <v>6162</v>
      </c>
      <c r="B100" s="42" t="s">
        <v>6163</v>
      </c>
      <c r="C100" s="42">
        <v>191</v>
      </c>
      <c r="D100" s="42" t="s">
        <v>5972</v>
      </c>
      <c r="E100" s="43" t="str">
        <f t="shared" si="3"/>
        <v>0191</v>
      </c>
      <c r="F100" s="43">
        <f t="shared" si="4"/>
        <v>4</v>
      </c>
      <c r="G100" s="43">
        <f t="shared" si="5"/>
        <v>2</v>
      </c>
      <c r="H100" s="43">
        <v>4</v>
      </c>
    </row>
    <row r="101" spans="1:8">
      <c r="A101" s="41" t="s">
        <v>6164</v>
      </c>
      <c r="B101" s="42" t="s">
        <v>6165</v>
      </c>
      <c r="C101" s="42">
        <v>192</v>
      </c>
      <c r="D101" s="42" t="s">
        <v>5972</v>
      </c>
      <c r="E101" s="43" t="str">
        <f t="shared" si="3"/>
        <v>0192</v>
      </c>
      <c r="F101" s="43">
        <f t="shared" si="4"/>
        <v>4</v>
      </c>
      <c r="G101" s="43">
        <f t="shared" si="5"/>
        <v>2</v>
      </c>
      <c r="H101" s="43">
        <v>4</v>
      </c>
    </row>
    <row r="102" spans="1:8">
      <c r="A102" s="41" t="s">
        <v>6166</v>
      </c>
      <c r="B102" s="42" t="s">
        <v>6167</v>
      </c>
      <c r="C102" s="42">
        <v>193</v>
      </c>
      <c r="D102" s="42" t="s">
        <v>5972</v>
      </c>
      <c r="E102" s="43" t="str">
        <f t="shared" si="3"/>
        <v>0193</v>
      </c>
      <c r="F102" s="43">
        <f t="shared" si="4"/>
        <v>4</v>
      </c>
      <c r="G102" s="43">
        <f t="shared" si="5"/>
        <v>2</v>
      </c>
      <c r="H102" s="43">
        <v>4</v>
      </c>
    </row>
    <row r="103" spans="1:8">
      <c r="A103" s="41" t="s">
        <v>6168</v>
      </c>
      <c r="B103" s="42" t="s">
        <v>6169</v>
      </c>
      <c r="C103" s="42">
        <v>193</v>
      </c>
      <c r="D103" s="42" t="s">
        <v>5972</v>
      </c>
      <c r="E103" s="43" t="str">
        <f t="shared" si="3"/>
        <v>0193</v>
      </c>
      <c r="F103" s="43">
        <f t="shared" si="4"/>
        <v>4</v>
      </c>
      <c r="G103" s="43">
        <f t="shared" si="5"/>
        <v>2</v>
      </c>
      <c r="H103" s="43">
        <v>4</v>
      </c>
    </row>
    <row r="104" spans="1:8">
      <c r="A104" s="41" t="s">
        <v>6170</v>
      </c>
      <c r="B104" s="42" t="s">
        <v>6171</v>
      </c>
      <c r="C104" s="42">
        <v>194</v>
      </c>
      <c r="D104" s="42" t="s">
        <v>5972</v>
      </c>
      <c r="E104" s="43" t="str">
        <f t="shared" si="3"/>
        <v>0194</v>
      </c>
      <c r="F104" s="43">
        <f t="shared" si="4"/>
        <v>4</v>
      </c>
      <c r="G104" s="43">
        <f t="shared" si="5"/>
        <v>2</v>
      </c>
      <c r="H104" s="43">
        <v>4</v>
      </c>
    </row>
    <row r="105" spans="1:8">
      <c r="A105" s="41" t="s">
        <v>6172</v>
      </c>
      <c r="B105" s="42" t="s">
        <v>6173</v>
      </c>
      <c r="C105" s="42">
        <v>194</v>
      </c>
      <c r="D105" s="42" t="s">
        <v>5972</v>
      </c>
      <c r="E105" s="43" t="str">
        <f t="shared" si="3"/>
        <v>0194</v>
      </c>
      <c r="F105" s="43">
        <f t="shared" si="4"/>
        <v>4</v>
      </c>
      <c r="G105" s="43">
        <f t="shared" si="5"/>
        <v>2</v>
      </c>
      <c r="H105" s="43">
        <v>4</v>
      </c>
    </row>
    <row r="106" spans="1:8" ht="21">
      <c r="A106" s="41" t="s">
        <v>6174</v>
      </c>
      <c r="B106" s="42" t="s">
        <v>6175</v>
      </c>
      <c r="C106" s="42">
        <v>195</v>
      </c>
      <c r="D106" s="42" t="s">
        <v>5972</v>
      </c>
      <c r="E106" s="43" t="str">
        <f t="shared" si="3"/>
        <v>0195</v>
      </c>
      <c r="F106" s="43">
        <f t="shared" si="4"/>
        <v>4</v>
      </c>
      <c r="G106" s="43">
        <f t="shared" si="5"/>
        <v>2</v>
      </c>
      <c r="H106" s="43">
        <v>4</v>
      </c>
    </row>
    <row r="107" spans="1:8" ht="21">
      <c r="A107" s="41" t="s">
        <v>6176</v>
      </c>
      <c r="B107" s="42" t="s">
        <v>6177</v>
      </c>
      <c r="C107" s="42">
        <v>195</v>
      </c>
      <c r="D107" s="42" t="s">
        <v>5972</v>
      </c>
      <c r="E107" s="43" t="str">
        <f t="shared" si="3"/>
        <v>0195</v>
      </c>
      <c r="F107" s="43">
        <f t="shared" si="4"/>
        <v>4</v>
      </c>
      <c r="G107" s="43">
        <f t="shared" si="5"/>
        <v>2</v>
      </c>
      <c r="H107" s="43">
        <v>4</v>
      </c>
    </row>
    <row r="108" spans="1:8">
      <c r="A108" s="41" t="s">
        <v>6178</v>
      </c>
      <c r="B108" s="42" t="s">
        <v>6179</v>
      </c>
      <c r="C108" s="42">
        <v>19</v>
      </c>
      <c r="D108" s="42" t="s">
        <v>5969</v>
      </c>
      <c r="E108" s="43" t="str">
        <f t="shared" si="3"/>
        <v>019</v>
      </c>
      <c r="F108" s="43">
        <f t="shared" si="4"/>
        <v>3</v>
      </c>
      <c r="G108" s="43">
        <f t="shared" si="5"/>
        <v>3</v>
      </c>
      <c r="H108" s="43">
        <v>4</v>
      </c>
    </row>
    <row r="109" spans="1:8">
      <c r="A109" s="41" t="s">
        <v>6180</v>
      </c>
      <c r="B109" s="42" t="s">
        <v>6181</v>
      </c>
      <c r="C109" s="42">
        <v>197</v>
      </c>
      <c r="D109" s="42" t="s">
        <v>5972</v>
      </c>
      <c r="E109" s="43" t="str">
        <f t="shared" si="3"/>
        <v>0197</v>
      </c>
      <c r="F109" s="43">
        <f t="shared" si="4"/>
        <v>4</v>
      </c>
      <c r="G109" s="43">
        <f t="shared" si="5"/>
        <v>2</v>
      </c>
      <c r="H109" s="43">
        <v>4</v>
      </c>
    </row>
    <row r="110" spans="1:8">
      <c r="A110" s="41" t="s">
        <v>6182</v>
      </c>
      <c r="B110" s="42" t="s">
        <v>6183</v>
      </c>
      <c r="C110" s="42">
        <v>197</v>
      </c>
      <c r="D110" s="42" t="s">
        <v>5972</v>
      </c>
      <c r="E110" s="43" t="str">
        <f t="shared" si="3"/>
        <v>0197</v>
      </c>
      <c r="F110" s="43">
        <f t="shared" si="4"/>
        <v>4</v>
      </c>
      <c r="G110" s="43">
        <f t="shared" si="5"/>
        <v>2</v>
      </c>
      <c r="H110" s="43">
        <v>4</v>
      </c>
    </row>
    <row r="111" spans="1:8">
      <c r="A111" s="41" t="s">
        <v>6184</v>
      </c>
      <c r="B111" s="42" t="s">
        <v>6185</v>
      </c>
      <c r="C111" s="42">
        <v>198</v>
      </c>
      <c r="D111" s="42" t="s">
        <v>5972</v>
      </c>
      <c r="E111" s="43" t="str">
        <f t="shared" si="3"/>
        <v>0198</v>
      </c>
      <c r="F111" s="43">
        <f t="shared" si="4"/>
        <v>4</v>
      </c>
      <c r="G111" s="43">
        <f t="shared" si="5"/>
        <v>2</v>
      </c>
      <c r="H111" s="43">
        <v>4</v>
      </c>
    </row>
    <row r="112" spans="1:8">
      <c r="A112" s="41" t="s">
        <v>6186</v>
      </c>
      <c r="B112" s="42" t="s">
        <v>6187</v>
      </c>
      <c r="C112" s="42">
        <v>198</v>
      </c>
      <c r="D112" s="42" t="s">
        <v>5972</v>
      </c>
      <c r="E112" s="43" t="str">
        <f t="shared" si="3"/>
        <v>0198</v>
      </c>
      <c r="F112" s="43">
        <f t="shared" si="4"/>
        <v>4</v>
      </c>
      <c r="G112" s="43">
        <f t="shared" si="5"/>
        <v>2</v>
      </c>
      <c r="H112" s="43">
        <v>4</v>
      </c>
    </row>
    <row r="113" spans="1:8" ht="21">
      <c r="A113" s="41" t="s">
        <v>6188</v>
      </c>
      <c r="B113" s="42" t="s">
        <v>6189</v>
      </c>
      <c r="C113" s="42">
        <v>22</v>
      </c>
      <c r="D113" s="42" t="s">
        <v>5969</v>
      </c>
      <c r="E113" s="43" t="str">
        <f t="shared" si="3"/>
        <v>022</v>
      </c>
      <c r="F113" s="43">
        <f t="shared" si="4"/>
        <v>3</v>
      </c>
      <c r="G113" s="43">
        <f t="shared" si="5"/>
        <v>3</v>
      </c>
      <c r="H113" s="43">
        <v>4</v>
      </c>
    </row>
    <row r="114" spans="1:8">
      <c r="A114" s="41" t="s">
        <v>6190</v>
      </c>
      <c r="B114" s="42" t="s">
        <v>6191</v>
      </c>
      <c r="C114" s="42">
        <v>220</v>
      </c>
      <c r="D114" s="42" t="s">
        <v>5972</v>
      </c>
      <c r="E114" s="43" t="str">
        <f t="shared" si="3"/>
        <v>0220</v>
      </c>
      <c r="F114" s="43">
        <f t="shared" si="4"/>
        <v>4</v>
      </c>
      <c r="G114" s="43">
        <f t="shared" si="5"/>
        <v>2</v>
      </c>
      <c r="H114" s="43">
        <v>4</v>
      </c>
    </row>
    <row r="115" spans="1:8">
      <c r="A115" s="41" t="s">
        <v>6192</v>
      </c>
      <c r="B115" s="42" t="s">
        <v>6193</v>
      </c>
      <c r="C115" s="42">
        <v>223</v>
      </c>
      <c r="D115" s="42" t="s">
        <v>5972</v>
      </c>
      <c r="E115" s="43" t="str">
        <f t="shared" si="3"/>
        <v>0223</v>
      </c>
      <c r="F115" s="43">
        <f t="shared" si="4"/>
        <v>4</v>
      </c>
      <c r="G115" s="43">
        <f t="shared" si="5"/>
        <v>2</v>
      </c>
      <c r="H115" s="43">
        <v>4</v>
      </c>
    </row>
    <row r="116" spans="1:8">
      <c r="A116" s="41" t="s">
        <v>6194</v>
      </c>
      <c r="B116" s="42" t="s">
        <v>6195</v>
      </c>
      <c r="C116" s="42">
        <v>224</v>
      </c>
      <c r="D116" s="42" t="s">
        <v>5972</v>
      </c>
      <c r="E116" s="43" t="str">
        <f t="shared" si="3"/>
        <v>0224</v>
      </c>
      <c r="F116" s="43">
        <f t="shared" si="4"/>
        <v>4</v>
      </c>
      <c r="G116" s="43">
        <f t="shared" si="5"/>
        <v>2</v>
      </c>
      <c r="H116" s="43">
        <v>4</v>
      </c>
    </row>
    <row r="117" spans="1:8">
      <c r="A117" s="41" t="s">
        <v>6196</v>
      </c>
      <c r="B117" s="42" t="s">
        <v>6197</v>
      </c>
      <c r="C117" s="42">
        <v>224</v>
      </c>
      <c r="D117" s="42" t="s">
        <v>5972</v>
      </c>
      <c r="E117" s="43" t="str">
        <f t="shared" si="3"/>
        <v>0224</v>
      </c>
      <c r="F117" s="43">
        <f t="shared" si="4"/>
        <v>4</v>
      </c>
      <c r="G117" s="43">
        <f t="shared" si="5"/>
        <v>2</v>
      </c>
      <c r="H117" s="43">
        <v>4</v>
      </c>
    </row>
    <row r="118" spans="1:8" ht="21">
      <c r="A118" s="41" t="s">
        <v>6198</v>
      </c>
      <c r="B118" s="42" t="s">
        <v>6199</v>
      </c>
      <c r="C118" s="42">
        <v>225</v>
      </c>
      <c r="D118" s="42" t="s">
        <v>5972</v>
      </c>
      <c r="E118" s="43" t="str">
        <f t="shared" si="3"/>
        <v>0225</v>
      </c>
      <c r="F118" s="43">
        <f t="shared" si="4"/>
        <v>4</v>
      </c>
      <c r="G118" s="43">
        <f t="shared" si="5"/>
        <v>2</v>
      </c>
      <c r="H118" s="43">
        <v>4</v>
      </c>
    </row>
    <row r="119" spans="1:8">
      <c r="A119" s="41" t="s">
        <v>6200</v>
      </c>
      <c r="B119" s="42" t="s">
        <v>6201</v>
      </c>
      <c r="C119" s="42">
        <v>226</v>
      </c>
      <c r="D119" s="42" t="s">
        <v>5972</v>
      </c>
      <c r="E119" s="43" t="str">
        <f t="shared" si="3"/>
        <v>0226</v>
      </c>
      <c r="F119" s="43">
        <f t="shared" si="4"/>
        <v>4</v>
      </c>
      <c r="G119" s="43">
        <f t="shared" si="5"/>
        <v>2</v>
      </c>
      <c r="H119" s="43">
        <v>4</v>
      </c>
    </row>
    <row r="120" spans="1:8">
      <c r="A120" s="41" t="s">
        <v>6202</v>
      </c>
      <c r="B120" s="42" t="s">
        <v>6203</v>
      </c>
      <c r="C120" s="42">
        <v>228</v>
      </c>
      <c r="D120" s="42" t="s">
        <v>5972</v>
      </c>
      <c r="E120" s="43" t="str">
        <f t="shared" si="3"/>
        <v>0228</v>
      </c>
      <c r="F120" s="43">
        <f t="shared" si="4"/>
        <v>4</v>
      </c>
      <c r="G120" s="43">
        <f t="shared" si="5"/>
        <v>2</v>
      </c>
      <c r="H120" s="43">
        <v>4</v>
      </c>
    </row>
    <row r="121" spans="1:8">
      <c r="A121" s="41" t="s">
        <v>6204</v>
      </c>
      <c r="B121" s="42" t="s">
        <v>6205</v>
      </c>
      <c r="C121" s="42">
        <v>229</v>
      </c>
      <c r="D121" s="42" t="s">
        <v>5972</v>
      </c>
      <c r="E121" s="43" t="str">
        <f t="shared" si="3"/>
        <v>0229</v>
      </c>
      <c r="F121" s="43">
        <f t="shared" si="4"/>
        <v>4</v>
      </c>
      <c r="G121" s="43">
        <f t="shared" si="5"/>
        <v>2</v>
      </c>
      <c r="H121" s="43">
        <v>4</v>
      </c>
    </row>
    <row r="122" spans="1:8">
      <c r="A122" s="41" t="s">
        <v>6206</v>
      </c>
      <c r="B122" s="42" t="s">
        <v>6207</v>
      </c>
      <c r="C122" s="42">
        <v>233</v>
      </c>
      <c r="D122" s="42" t="s">
        <v>5972</v>
      </c>
      <c r="E122" s="43" t="str">
        <f t="shared" si="3"/>
        <v>0233</v>
      </c>
      <c r="F122" s="43">
        <f t="shared" si="4"/>
        <v>4</v>
      </c>
      <c r="G122" s="43">
        <f t="shared" si="5"/>
        <v>2</v>
      </c>
      <c r="H122" s="43">
        <v>4</v>
      </c>
    </row>
    <row r="123" spans="1:8">
      <c r="A123" s="41" t="s">
        <v>6208</v>
      </c>
      <c r="B123" s="42" t="s">
        <v>6209</v>
      </c>
      <c r="C123" s="42">
        <v>234</v>
      </c>
      <c r="D123" s="42" t="s">
        <v>5972</v>
      </c>
      <c r="E123" s="43" t="str">
        <f t="shared" si="3"/>
        <v>0234</v>
      </c>
      <c r="F123" s="43">
        <f t="shared" si="4"/>
        <v>4</v>
      </c>
      <c r="G123" s="43">
        <f t="shared" si="5"/>
        <v>2</v>
      </c>
      <c r="H123" s="43">
        <v>4</v>
      </c>
    </row>
    <row r="124" spans="1:8">
      <c r="A124" s="41" t="s">
        <v>6210</v>
      </c>
      <c r="B124" s="42" t="s">
        <v>6211</v>
      </c>
      <c r="C124" s="42">
        <v>235</v>
      </c>
      <c r="D124" s="42" t="s">
        <v>5972</v>
      </c>
      <c r="E124" s="43" t="str">
        <f t="shared" si="3"/>
        <v>0235</v>
      </c>
      <c r="F124" s="43">
        <f t="shared" si="4"/>
        <v>4</v>
      </c>
      <c r="G124" s="43">
        <f t="shared" si="5"/>
        <v>2</v>
      </c>
      <c r="H124" s="43">
        <v>4</v>
      </c>
    </row>
    <row r="125" spans="1:8">
      <c r="A125" s="41" t="s">
        <v>6212</v>
      </c>
      <c r="B125" s="42" t="s">
        <v>6213</v>
      </c>
      <c r="C125" s="42">
        <v>23</v>
      </c>
      <c r="D125" s="42" t="s">
        <v>5969</v>
      </c>
      <c r="E125" s="43" t="str">
        <f t="shared" si="3"/>
        <v>023</v>
      </c>
      <c r="F125" s="43">
        <f t="shared" si="4"/>
        <v>3</v>
      </c>
      <c r="G125" s="43">
        <f t="shared" si="5"/>
        <v>3</v>
      </c>
      <c r="H125" s="43">
        <v>4</v>
      </c>
    </row>
    <row r="126" spans="1:8">
      <c r="A126" s="41" t="s">
        <v>6214</v>
      </c>
      <c r="B126" s="42" t="s">
        <v>6215</v>
      </c>
      <c r="C126" s="42">
        <v>237</v>
      </c>
      <c r="D126" s="42" t="s">
        <v>5972</v>
      </c>
      <c r="E126" s="43" t="str">
        <f t="shared" si="3"/>
        <v>0237</v>
      </c>
      <c r="F126" s="43">
        <f t="shared" si="4"/>
        <v>4</v>
      </c>
      <c r="G126" s="43">
        <f t="shared" si="5"/>
        <v>2</v>
      </c>
      <c r="H126" s="43">
        <v>4</v>
      </c>
    </row>
    <row r="127" spans="1:8">
      <c r="A127" s="41" t="s">
        <v>6216</v>
      </c>
      <c r="B127" s="42" t="s">
        <v>6217</v>
      </c>
      <c r="C127" s="42">
        <v>237</v>
      </c>
      <c r="D127" s="42" t="s">
        <v>5972</v>
      </c>
      <c r="E127" s="43" t="str">
        <f t="shared" si="3"/>
        <v>0237</v>
      </c>
      <c r="F127" s="43">
        <f t="shared" si="4"/>
        <v>4</v>
      </c>
      <c r="G127" s="43">
        <f t="shared" si="5"/>
        <v>2</v>
      </c>
      <c r="H127" s="43">
        <v>4</v>
      </c>
    </row>
    <row r="128" spans="1:8">
      <c r="A128" s="41" t="s">
        <v>6218</v>
      </c>
      <c r="B128" s="42" t="s">
        <v>6219</v>
      </c>
      <c r="C128" s="42">
        <v>238</v>
      </c>
      <c r="D128" s="42" t="s">
        <v>5972</v>
      </c>
      <c r="E128" s="43" t="str">
        <f t="shared" si="3"/>
        <v>0238</v>
      </c>
      <c r="F128" s="43">
        <f t="shared" si="4"/>
        <v>4</v>
      </c>
      <c r="G128" s="43">
        <f t="shared" si="5"/>
        <v>2</v>
      </c>
      <c r="H128" s="43">
        <v>4</v>
      </c>
    </row>
    <row r="129" spans="1:8">
      <c r="A129" s="41" t="s">
        <v>6220</v>
      </c>
      <c r="B129" s="42" t="s">
        <v>6221</v>
      </c>
      <c r="C129" s="42">
        <v>238</v>
      </c>
      <c r="D129" s="42" t="s">
        <v>5972</v>
      </c>
      <c r="E129" s="43" t="str">
        <f t="shared" si="3"/>
        <v>0238</v>
      </c>
      <c r="F129" s="43">
        <f t="shared" si="4"/>
        <v>4</v>
      </c>
      <c r="G129" s="43">
        <f t="shared" si="5"/>
        <v>2</v>
      </c>
      <c r="H129" s="43">
        <v>4</v>
      </c>
    </row>
    <row r="130" spans="1:8">
      <c r="A130" s="41" t="s">
        <v>6222</v>
      </c>
      <c r="B130" s="42" t="s">
        <v>6223</v>
      </c>
      <c r="C130" s="42">
        <v>240</v>
      </c>
      <c r="D130" s="42" t="s">
        <v>5972</v>
      </c>
      <c r="E130" s="43" t="str">
        <f t="shared" si="3"/>
        <v>0240</v>
      </c>
      <c r="F130" s="43">
        <f t="shared" si="4"/>
        <v>4</v>
      </c>
      <c r="G130" s="43">
        <f t="shared" si="5"/>
        <v>2</v>
      </c>
      <c r="H130" s="43">
        <v>4</v>
      </c>
    </row>
    <row r="131" spans="1:8" ht="21">
      <c r="A131" s="41" t="s">
        <v>6224</v>
      </c>
      <c r="B131" s="42" t="s">
        <v>6225</v>
      </c>
      <c r="C131" s="42">
        <v>241</v>
      </c>
      <c r="D131" s="42" t="s">
        <v>5972</v>
      </c>
      <c r="E131" s="43" t="str">
        <f t="shared" si="3"/>
        <v>0241</v>
      </c>
      <c r="F131" s="43">
        <f t="shared" si="4"/>
        <v>4</v>
      </c>
      <c r="G131" s="43">
        <f t="shared" si="5"/>
        <v>2</v>
      </c>
      <c r="H131" s="43">
        <v>4</v>
      </c>
    </row>
    <row r="132" spans="1:8" ht="42">
      <c r="A132" s="41" t="s">
        <v>6226</v>
      </c>
      <c r="B132" s="42" t="s">
        <v>6227</v>
      </c>
      <c r="C132" s="42">
        <v>241</v>
      </c>
      <c r="D132" s="42" t="s">
        <v>5972</v>
      </c>
      <c r="E132" s="43" t="str">
        <f t="shared" si="3"/>
        <v>0241</v>
      </c>
      <c r="F132" s="43">
        <f t="shared" si="4"/>
        <v>4</v>
      </c>
      <c r="G132" s="43">
        <f t="shared" si="5"/>
        <v>2</v>
      </c>
      <c r="H132" s="43">
        <v>4</v>
      </c>
    </row>
    <row r="133" spans="1:8" ht="42">
      <c r="A133" s="41" t="s">
        <v>6228</v>
      </c>
      <c r="B133" s="42" t="s">
        <v>6229</v>
      </c>
      <c r="C133" s="42">
        <v>241</v>
      </c>
      <c r="D133" s="42" t="s">
        <v>5972</v>
      </c>
      <c r="E133" s="43" t="str">
        <f t="shared" ref="E133:E196" si="6">RIGHT(TEXT(C133, "00000"), F133)</f>
        <v>0241</v>
      </c>
      <c r="F133" s="43">
        <f t="shared" ref="F133:F196" si="7">10-G133-H133</f>
        <v>4</v>
      </c>
      <c r="G133" s="43">
        <f t="shared" ref="G133:G196" si="8">LEN(D133)</f>
        <v>2</v>
      </c>
      <c r="H133" s="43">
        <v>4</v>
      </c>
    </row>
    <row r="134" spans="1:8" ht="21">
      <c r="A134" s="41" t="s">
        <v>6230</v>
      </c>
      <c r="B134" s="42" t="s">
        <v>6231</v>
      </c>
      <c r="C134" s="42">
        <v>241</v>
      </c>
      <c r="D134" s="42" t="s">
        <v>5972</v>
      </c>
      <c r="E134" s="43" t="str">
        <f t="shared" si="6"/>
        <v>0241</v>
      </c>
      <c r="F134" s="43">
        <f t="shared" si="7"/>
        <v>4</v>
      </c>
      <c r="G134" s="43">
        <f t="shared" si="8"/>
        <v>2</v>
      </c>
      <c r="H134" s="43">
        <v>4</v>
      </c>
    </row>
    <row r="135" spans="1:8" ht="21">
      <c r="A135" s="41" t="s">
        <v>6232</v>
      </c>
      <c r="B135" s="42" t="s">
        <v>6233</v>
      </c>
      <c r="C135" s="42">
        <v>242</v>
      </c>
      <c r="D135" s="42" t="s">
        <v>5972</v>
      </c>
      <c r="E135" s="43" t="str">
        <f t="shared" si="6"/>
        <v>0242</v>
      </c>
      <c r="F135" s="43">
        <f t="shared" si="7"/>
        <v>4</v>
      </c>
      <c r="G135" s="43">
        <f t="shared" si="8"/>
        <v>2</v>
      </c>
      <c r="H135" s="43">
        <v>4</v>
      </c>
    </row>
    <row r="136" spans="1:8">
      <c r="A136" s="41" t="s">
        <v>6234</v>
      </c>
      <c r="B136" s="42" t="s">
        <v>6235</v>
      </c>
      <c r="C136" s="42">
        <v>243</v>
      </c>
      <c r="D136" s="42" t="s">
        <v>5972</v>
      </c>
      <c r="E136" s="43" t="str">
        <f t="shared" si="6"/>
        <v>0243</v>
      </c>
      <c r="F136" s="43">
        <f t="shared" si="7"/>
        <v>4</v>
      </c>
      <c r="G136" s="43">
        <f t="shared" si="8"/>
        <v>2</v>
      </c>
      <c r="H136" s="43">
        <v>4</v>
      </c>
    </row>
    <row r="137" spans="1:8">
      <c r="A137" s="41" t="s">
        <v>6236</v>
      </c>
      <c r="B137" s="42" t="s">
        <v>6237</v>
      </c>
      <c r="C137" s="42">
        <v>244</v>
      </c>
      <c r="D137" s="42" t="s">
        <v>5972</v>
      </c>
      <c r="E137" s="43" t="str">
        <f t="shared" si="6"/>
        <v>0244</v>
      </c>
      <c r="F137" s="43">
        <f t="shared" si="7"/>
        <v>4</v>
      </c>
      <c r="G137" s="43">
        <f t="shared" si="8"/>
        <v>2</v>
      </c>
      <c r="H137" s="43">
        <v>4</v>
      </c>
    </row>
    <row r="138" spans="1:8">
      <c r="A138" s="41" t="s">
        <v>6238</v>
      </c>
      <c r="B138" s="42" t="s">
        <v>6239</v>
      </c>
      <c r="C138" s="42">
        <v>24</v>
      </c>
      <c r="D138" s="42" t="s">
        <v>5969</v>
      </c>
      <c r="E138" s="43" t="str">
        <f t="shared" si="6"/>
        <v>024</v>
      </c>
      <c r="F138" s="43">
        <f t="shared" si="7"/>
        <v>3</v>
      </c>
      <c r="G138" s="43">
        <f t="shared" si="8"/>
        <v>3</v>
      </c>
      <c r="H138" s="43">
        <v>4</v>
      </c>
    </row>
    <row r="139" spans="1:8">
      <c r="A139" s="41" t="s">
        <v>6240</v>
      </c>
      <c r="B139" s="42" t="s">
        <v>6241</v>
      </c>
      <c r="C139" s="42">
        <v>246</v>
      </c>
      <c r="D139" s="42" t="s">
        <v>5972</v>
      </c>
      <c r="E139" s="43" t="str">
        <f t="shared" si="6"/>
        <v>0246</v>
      </c>
      <c r="F139" s="43">
        <f t="shared" si="7"/>
        <v>4</v>
      </c>
      <c r="G139" s="43">
        <f t="shared" si="8"/>
        <v>2</v>
      </c>
      <c r="H139" s="43">
        <v>4</v>
      </c>
    </row>
    <row r="140" spans="1:8">
      <c r="A140" s="41" t="s">
        <v>6242</v>
      </c>
      <c r="B140" s="42" t="s">
        <v>6243</v>
      </c>
      <c r="C140" s="42">
        <v>247</v>
      </c>
      <c r="D140" s="42" t="s">
        <v>5972</v>
      </c>
      <c r="E140" s="43" t="str">
        <f t="shared" si="6"/>
        <v>0247</v>
      </c>
      <c r="F140" s="43">
        <f t="shared" si="7"/>
        <v>4</v>
      </c>
      <c r="G140" s="43">
        <f t="shared" si="8"/>
        <v>2</v>
      </c>
      <c r="H140" s="43">
        <v>4</v>
      </c>
    </row>
    <row r="141" spans="1:8" ht="21">
      <c r="A141" s="41" t="s">
        <v>6244</v>
      </c>
      <c r="B141" s="42" t="s">
        <v>6245</v>
      </c>
      <c r="C141" s="42">
        <v>247</v>
      </c>
      <c r="D141" s="42" t="s">
        <v>5972</v>
      </c>
      <c r="E141" s="43" t="str">
        <f t="shared" si="6"/>
        <v>0247</v>
      </c>
      <c r="F141" s="43">
        <f t="shared" si="7"/>
        <v>4</v>
      </c>
      <c r="G141" s="43">
        <f t="shared" si="8"/>
        <v>2</v>
      </c>
      <c r="H141" s="43">
        <v>4</v>
      </c>
    </row>
    <row r="142" spans="1:8">
      <c r="A142" s="41" t="s">
        <v>6246</v>
      </c>
      <c r="B142" s="42" t="s">
        <v>6247</v>
      </c>
      <c r="C142" s="42">
        <v>248</v>
      </c>
      <c r="D142" s="42" t="s">
        <v>5972</v>
      </c>
      <c r="E142" s="43" t="str">
        <f t="shared" si="6"/>
        <v>0248</v>
      </c>
      <c r="F142" s="43">
        <f t="shared" si="7"/>
        <v>4</v>
      </c>
      <c r="G142" s="43">
        <f t="shared" si="8"/>
        <v>2</v>
      </c>
      <c r="H142" s="43">
        <v>4</v>
      </c>
    </row>
    <row r="143" spans="1:8">
      <c r="A143" s="41" t="s">
        <v>6248</v>
      </c>
      <c r="B143" s="42" t="s">
        <v>6249</v>
      </c>
      <c r="C143" s="42">
        <v>248</v>
      </c>
      <c r="D143" s="42" t="s">
        <v>5972</v>
      </c>
      <c r="E143" s="43" t="str">
        <f t="shared" si="6"/>
        <v>0248</v>
      </c>
      <c r="F143" s="43">
        <f t="shared" si="7"/>
        <v>4</v>
      </c>
      <c r="G143" s="43">
        <f t="shared" si="8"/>
        <v>2</v>
      </c>
      <c r="H143" s="43">
        <v>4</v>
      </c>
    </row>
    <row r="144" spans="1:8" ht="21">
      <c r="A144" s="41" t="s">
        <v>6250</v>
      </c>
      <c r="B144" s="42" t="s">
        <v>6251</v>
      </c>
      <c r="C144" s="42">
        <v>24</v>
      </c>
      <c r="D144" s="42" t="s">
        <v>5969</v>
      </c>
      <c r="E144" s="43" t="str">
        <f t="shared" si="6"/>
        <v>024</v>
      </c>
      <c r="F144" s="43">
        <f t="shared" si="7"/>
        <v>3</v>
      </c>
      <c r="G144" s="43">
        <f t="shared" si="8"/>
        <v>3</v>
      </c>
      <c r="H144" s="43">
        <v>4</v>
      </c>
    </row>
    <row r="145" spans="1:8" ht="73.5">
      <c r="A145" s="41" t="s">
        <v>6252</v>
      </c>
      <c r="B145" s="42" t="s">
        <v>6253</v>
      </c>
      <c r="C145" s="42">
        <v>25</v>
      </c>
      <c r="D145" s="42" t="s">
        <v>5969</v>
      </c>
      <c r="E145" s="43" t="str">
        <f t="shared" si="6"/>
        <v>025</v>
      </c>
      <c r="F145" s="43">
        <f t="shared" si="7"/>
        <v>3</v>
      </c>
      <c r="G145" s="43">
        <f t="shared" si="8"/>
        <v>3</v>
      </c>
      <c r="H145" s="43">
        <v>4</v>
      </c>
    </row>
    <row r="146" spans="1:8" ht="21">
      <c r="A146" s="41" t="s">
        <v>6254</v>
      </c>
      <c r="B146" s="42" t="s">
        <v>6255</v>
      </c>
      <c r="C146" s="42">
        <v>250</v>
      </c>
      <c r="D146" s="42" t="s">
        <v>5972</v>
      </c>
      <c r="E146" s="43" t="str">
        <f t="shared" si="6"/>
        <v>0250</v>
      </c>
      <c r="F146" s="43">
        <f t="shared" si="7"/>
        <v>4</v>
      </c>
      <c r="G146" s="43">
        <f t="shared" si="8"/>
        <v>2</v>
      </c>
      <c r="H146" s="43">
        <v>4</v>
      </c>
    </row>
    <row r="147" spans="1:8" ht="21">
      <c r="A147" s="41" t="s">
        <v>6256</v>
      </c>
      <c r="B147" s="42" t="s">
        <v>6257</v>
      </c>
      <c r="C147" s="42">
        <v>254</v>
      </c>
      <c r="D147" s="42" t="s">
        <v>5972</v>
      </c>
      <c r="E147" s="43" t="str">
        <f t="shared" si="6"/>
        <v>0254</v>
      </c>
      <c r="F147" s="43">
        <f t="shared" si="7"/>
        <v>4</v>
      </c>
      <c r="G147" s="43">
        <f t="shared" si="8"/>
        <v>2</v>
      </c>
      <c r="H147" s="43">
        <v>4</v>
      </c>
    </row>
    <row r="148" spans="1:8">
      <c r="A148" s="41" t="s">
        <v>6258</v>
      </c>
      <c r="B148" s="42" t="s">
        <v>6259</v>
      </c>
      <c r="C148" s="42">
        <v>254</v>
      </c>
      <c r="D148" s="42" t="s">
        <v>5972</v>
      </c>
      <c r="E148" s="43" t="str">
        <f t="shared" si="6"/>
        <v>0254</v>
      </c>
      <c r="F148" s="43">
        <f t="shared" si="7"/>
        <v>4</v>
      </c>
      <c r="G148" s="43">
        <f t="shared" si="8"/>
        <v>2</v>
      </c>
      <c r="H148" s="43">
        <v>4</v>
      </c>
    </row>
    <row r="149" spans="1:8">
      <c r="A149" s="41" t="s">
        <v>6260</v>
      </c>
      <c r="B149" s="42" t="s">
        <v>6261</v>
      </c>
      <c r="C149" s="42">
        <v>254</v>
      </c>
      <c r="D149" s="42" t="s">
        <v>5972</v>
      </c>
      <c r="E149" s="43" t="str">
        <f t="shared" si="6"/>
        <v>0254</v>
      </c>
      <c r="F149" s="43">
        <f t="shared" si="7"/>
        <v>4</v>
      </c>
      <c r="G149" s="43">
        <f t="shared" si="8"/>
        <v>2</v>
      </c>
      <c r="H149" s="43">
        <v>4</v>
      </c>
    </row>
    <row r="150" spans="1:8" ht="21">
      <c r="A150" s="41" t="s">
        <v>6262</v>
      </c>
      <c r="B150" s="42" t="s">
        <v>6263</v>
      </c>
      <c r="C150" s="42">
        <v>25</v>
      </c>
      <c r="D150" s="42" t="s">
        <v>5969</v>
      </c>
      <c r="E150" s="43" t="str">
        <f t="shared" si="6"/>
        <v>025</v>
      </c>
      <c r="F150" s="43">
        <f t="shared" si="7"/>
        <v>3</v>
      </c>
      <c r="G150" s="43">
        <f t="shared" si="8"/>
        <v>3</v>
      </c>
      <c r="H150" s="43">
        <v>4</v>
      </c>
    </row>
    <row r="151" spans="1:8">
      <c r="A151" s="41" t="s">
        <v>6264</v>
      </c>
      <c r="B151" s="42" t="s">
        <v>6265</v>
      </c>
      <c r="C151" s="42">
        <v>255</v>
      </c>
      <c r="D151" s="42" t="s">
        <v>5972</v>
      </c>
      <c r="E151" s="43" t="str">
        <f t="shared" si="6"/>
        <v>0255</v>
      </c>
      <c r="F151" s="43">
        <f t="shared" si="7"/>
        <v>4</v>
      </c>
      <c r="G151" s="43">
        <f t="shared" si="8"/>
        <v>2</v>
      </c>
      <c r="H151" s="43">
        <v>4</v>
      </c>
    </row>
    <row r="152" spans="1:8">
      <c r="A152" s="41" t="s">
        <v>6266</v>
      </c>
      <c r="B152" s="42" t="s">
        <v>6267</v>
      </c>
      <c r="C152" s="42">
        <v>25</v>
      </c>
      <c r="D152" s="42" t="s">
        <v>5969</v>
      </c>
      <c r="E152" s="43" t="str">
        <f t="shared" si="6"/>
        <v>025</v>
      </c>
      <c r="F152" s="43">
        <f t="shared" si="7"/>
        <v>3</v>
      </c>
      <c r="G152" s="43">
        <f t="shared" si="8"/>
        <v>3</v>
      </c>
      <c r="H152" s="43">
        <v>4</v>
      </c>
    </row>
    <row r="153" spans="1:8" ht="157.5">
      <c r="A153" s="41" t="s">
        <v>6268</v>
      </c>
      <c r="B153" s="42" t="s">
        <v>6269</v>
      </c>
      <c r="C153" s="42">
        <v>25</v>
      </c>
      <c r="D153" s="42" t="s">
        <v>5969</v>
      </c>
      <c r="E153" s="43" t="str">
        <f t="shared" si="6"/>
        <v>025</v>
      </c>
      <c r="F153" s="43">
        <f t="shared" si="7"/>
        <v>3</v>
      </c>
      <c r="G153" s="43">
        <f t="shared" si="8"/>
        <v>3</v>
      </c>
      <c r="H153" s="43">
        <v>4</v>
      </c>
    </row>
    <row r="154" spans="1:8" ht="220.5">
      <c r="A154" s="41" t="s">
        <v>6270</v>
      </c>
      <c r="B154" s="42" t="s">
        <v>6271</v>
      </c>
      <c r="C154" s="42">
        <v>256</v>
      </c>
      <c r="D154" s="42" t="s">
        <v>5972</v>
      </c>
      <c r="E154" s="43" t="str">
        <f t="shared" si="6"/>
        <v>0256</v>
      </c>
      <c r="F154" s="43">
        <f t="shared" si="7"/>
        <v>4</v>
      </c>
      <c r="G154" s="43">
        <f t="shared" si="8"/>
        <v>2</v>
      </c>
      <c r="H154" s="43">
        <v>4</v>
      </c>
    </row>
    <row r="155" spans="1:8" ht="105">
      <c r="A155" s="41" t="s">
        <v>6272</v>
      </c>
      <c r="B155" s="42" t="s">
        <v>6273</v>
      </c>
      <c r="C155" s="42">
        <v>256</v>
      </c>
      <c r="D155" s="42" t="s">
        <v>5972</v>
      </c>
      <c r="E155" s="43" t="str">
        <f t="shared" si="6"/>
        <v>0256</v>
      </c>
      <c r="F155" s="43">
        <f t="shared" si="7"/>
        <v>4</v>
      </c>
      <c r="G155" s="43">
        <f t="shared" si="8"/>
        <v>2</v>
      </c>
      <c r="H155" s="43">
        <v>4</v>
      </c>
    </row>
    <row r="156" spans="1:8" ht="147">
      <c r="A156" s="41" t="s">
        <v>6274</v>
      </c>
      <c r="B156" s="42" t="s">
        <v>6275</v>
      </c>
      <c r="C156" s="42">
        <v>25</v>
      </c>
      <c r="D156" s="42" t="s">
        <v>5969</v>
      </c>
      <c r="E156" s="43" t="str">
        <f t="shared" si="6"/>
        <v>025</v>
      </c>
      <c r="F156" s="43">
        <f t="shared" si="7"/>
        <v>3</v>
      </c>
      <c r="G156" s="43">
        <f t="shared" si="8"/>
        <v>3</v>
      </c>
      <c r="H156" s="43">
        <v>4</v>
      </c>
    </row>
    <row r="157" spans="1:8">
      <c r="A157" s="41" t="s">
        <v>6276</v>
      </c>
      <c r="B157" s="42" t="s">
        <v>6277</v>
      </c>
      <c r="C157" s="42">
        <v>257</v>
      </c>
      <c r="D157" s="42" t="s">
        <v>5972</v>
      </c>
      <c r="E157" s="43" t="str">
        <f t="shared" si="6"/>
        <v>0257</v>
      </c>
      <c r="F157" s="43">
        <f t="shared" si="7"/>
        <v>4</v>
      </c>
      <c r="G157" s="43">
        <f t="shared" si="8"/>
        <v>2</v>
      </c>
      <c r="H157" s="43">
        <v>4</v>
      </c>
    </row>
    <row r="158" spans="1:8">
      <c r="A158" s="41" t="s">
        <v>6278</v>
      </c>
      <c r="B158" s="42" t="s">
        <v>6279</v>
      </c>
      <c r="C158" s="42">
        <v>25</v>
      </c>
      <c r="D158" s="42" t="s">
        <v>5969</v>
      </c>
      <c r="E158" s="43" t="str">
        <f t="shared" si="6"/>
        <v>025</v>
      </c>
      <c r="F158" s="43">
        <f t="shared" si="7"/>
        <v>3</v>
      </c>
      <c r="G158" s="43">
        <f t="shared" si="8"/>
        <v>3</v>
      </c>
      <c r="H158" s="43">
        <v>4</v>
      </c>
    </row>
    <row r="159" spans="1:8">
      <c r="A159" s="41" t="s">
        <v>6280</v>
      </c>
      <c r="B159" s="42" t="s">
        <v>6281</v>
      </c>
      <c r="C159" s="42">
        <v>25</v>
      </c>
      <c r="D159" s="42" t="s">
        <v>5969</v>
      </c>
      <c r="E159" s="43" t="str">
        <f t="shared" si="6"/>
        <v>025</v>
      </c>
      <c r="F159" s="43">
        <f t="shared" si="7"/>
        <v>3</v>
      </c>
      <c r="G159" s="43">
        <f t="shared" si="8"/>
        <v>3</v>
      </c>
      <c r="H159" s="43">
        <v>4</v>
      </c>
    </row>
    <row r="160" spans="1:8" ht="94.5">
      <c r="A160" s="41" t="s">
        <v>6282</v>
      </c>
      <c r="B160" s="42" t="s">
        <v>6283</v>
      </c>
      <c r="C160" s="42">
        <v>258</v>
      </c>
      <c r="D160" s="42" t="s">
        <v>5972</v>
      </c>
      <c r="E160" s="43" t="str">
        <f t="shared" si="6"/>
        <v>0258</v>
      </c>
      <c r="F160" s="43">
        <f t="shared" si="7"/>
        <v>4</v>
      </c>
      <c r="G160" s="43">
        <f t="shared" si="8"/>
        <v>2</v>
      </c>
      <c r="H160" s="43">
        <v>4</v>
      </c>
    </row>
    <row r="161" spans="1:8">
      <c r="A161" s="41" t="s">
        <v>6284</v>
      </c>
      <c r="B161" s="42" t="s">
        <v>6285</v>
      </c>
      <c r="C161" s="42">
        <v>259</v>
      </c>
      <c r="D161" s="42" t="s">
        <v>5972</v>
      </c>
      <c r="E161" s="43" t="str">
        <f t="shared" si="6"/>
        <v>0259</v>
      </c>
      <c r="F161" s="43">
        <f t="shared" si="7"/>
        <v>4</v>
      </c>
      <c r="G161" s="43">
        <f t="shared" si="8"/>
        <v>2</v>
      </c>
      <c r="H161" s="43">
        <v>4</v>
      </c>
    </row>
    <row r="162" spans="1:8" ht="42">
      <c r="A162" s="41" t="s">
        <v>6286</v>
      </c>
      <c r="B162" s="42" t="s">
        <v>6287</v>
      </c>
      <c r="C162" s="42">
        <v>260</v>
      </c>
      <c r="D162" s="42" t="s">
        <v>5972</v>
      </c>
      <c r="E162" s="43" t="str">
        <f t="shared" si="6"/>
        <v>0260</v>
      </c>
      <c r="F162" s="43">
        <f t="shared" si="7"/>
        <v>4</v>
      </c>
      <c r="G162" s="43">
        <f t="shared" si="8"/>
        <v>2</v>
      </c>
      <c r="H162" s="43">
        <v>4</v>
      </c>
    </row>
    <row r="163" spans="1:8">
      <c r="A163" s="41" t="s">
        <v>6288</v>
      </c>
      <c r="B163" s="42" t="s">
        <v>6289</v>
      </c>
      <c r="C163" s="42">
        <v>261</v>
      </c>
      <c r="D163" s="42" t="s">
        <v>5972</v>
      </c>
      <c r="E163" s="43" t="str">
        <f t="shared" si="6"/>
        <v>0261</v>
      </c>
      <c r="F163" s="43">
        <f t="shared" si="7"/>
        <v>4</v>
      </c>
      <c r="G163" s="43">
        <f t="shared" si="8"/>
        <v>2</v>
      </c>
      <c r="H163" s="43">
        <v>4</v>
      </c>
    </row>
    <row r="164" spans="1:8">
      <c r="A164" s="41" t="s">
        <v>6290</v>
      </c>
      <c r="B164" s="42" t="s">
        <v>6291</v>
      </c>
      <c r="C164" s="42">
        <v>26</v>
      </c>
      <c r="D164" s="42" t="s">
        <v>5969</v>
      </c>
      <c r="E164" s="43" t="str">
        <f t="shared" si="6"/>
        <v>026</v>
      </c>
      <c r="F164" s="43">
        <f t="shared" si="7"/>
        <v>3</v>
      </c>
      <c r="G164" s="43">
        <f t="shared" si="8"/>
        <v>3</v>
      </c>
      <c r="H164" s="43">
        <v>4</v>
      </c>
    </row>
    <row r="165" spans="1:8" ht="21">
      <c r="A165" s="41" t="s">
        <v>6292</v>
      </c>
      <c r="B165" s="42" t="s">
        <v>6293</v>
      </c>
      <c r="C165" s="42">
        <v>263</v>
      </c>
      <c r="D165" s="42" t="s">
        <v>5972</v>
      </c>
      <c r="E165" s="43" t="str">
        <f t="shared" si="6"/>
        <v>0263</v>
      </c>
      <c r="F165" s="43">
        <f t="shared" si="7"/>
        <v>4</v>
      </c>
      <c r="G165" s="43">
        <f t="shared" si="8"/>
        <v>2</v>
      </c>
      <c r="H165" s="43">
        <v>4</v>
      </c>
    </row>
    <row r="166" spans="1:8" ht="21">
      <c r="A166" s="41" t="s">
        <v>6294</v>
      </c>
      <c r="B166" s="42" t="s">
        <v>6295</v>
      </c>
      <c r="C166" s="42">
        <v>264</v>
      </c>
      <c r="D166" s="42" t="s">
        <v>5972</v>
      </c>
      <c r="E166" s="43" t="str">
        <f t="shared" si="6"/>
        <v>0264</v>
      </c>
      <c r="F166" s="43">
        <f t="shared" si="7"/>
        <v>4</v>
      </c>
      <c r="G166" s="43">
        <f t="shared" si="8"/>
        <v>2</v>
      </c>
      <c r="H166" s="43">
        <v>4</v>
      </c>
    </row>
    <row r="167" spans="1:8" ht="21">
      <c r="A167" s="41" t="s">
        <v>6296</v>
      </c>
      <c r="B167" s="42" t="s">
        <v>6297</v>
      </c>
      <c r="C167" s="42">
        <v>265</v>
      </c>
      <c r="D167" s="42" t="s">
        <v>5972</v>
      </c>
      <c r="E167" s="43" t="str">
        <f t="shared" si="6"/>
        <v>0265</v>
      </c>
      <c r="F167" s="43">
        <f t="shared" si="7"/>
        <v>4</v>
      </c>
      <c r="G167" s="43">
        <f t="shared" si="8"/>
        <v>2</v>
      </c>
      <c r="H167" s="43">
        <v>4</v>
      </c>
    </row>
    <row r="168" spans="1:8" ht="42">
      <c r="A168" s="41" t="s">
        <v>6298</v>
      </c>
      <c r="B168" s="42" t="s">
        <v>6299</v>
      </c>
      <c r="C168" s="42">
        <v>265</v>
      </c>
      <c r="D168" s="42" t="s">
        <v>5972</v>
      </c>
      <c r="E168" s="43" t="str">
        <f t="shared" si="6"/>
        <v>0265</v>
      </c>
      <c r="F168" s="43">
        <f t="shared" si="7"/>
        <v>4</v>
      </c>
      <c r="G168" s="43">
        <f t="shared" si="8"/>
        <v>2</v>
      </c>
      <c r="H168" s="43">
        <v>4</v>
      </c>
    </row>
    <row r="169" spans="1:8" ht="21">
      <c r="A169" s="41" t="s">
        <v>6300</v>
      </c>
      <c r="B169" s="42" t="s">
        <v>6301</v>
      </c>
      <c r="C169" s="42">
        <v>266</v>
      </c>
      <c r="D169" s="42" t="s">
        <v>5972</v>
      </c>
      <c r="E169" s="43" t="str">
        <f t="shared" si="6"/>
        <v>0266</v>
      </c>
      <c r="F169" s="43">
        <f t="shared" si="7"/>
        <v>4</v>
      </c>
      <c r="G169" s="43">
        <f t="shared" si="8"/>
        <v>2</v>
      </c>
      <c r="H169" s="43">
        <v>4</v>
      </c>
    </row>
    <row r="170" spans="1:8">
      <c r="A170" s="41" t="s">
        <v>6302</v>
      </c>
      <c r="B170" s="42" t="s">
        <v>6303</v>
      </c>
      <c r="C170" s="42">
        <v>267</v>
      </c>
      <c r="D170" s="42" t="s">
        <v>5972</v>
      </c>
      <c r="E170" s="43" t="str">
        <f t="shared" si="6"/>
        <v>0267</v>
      </c>
      <c r="F170" s="43">
        <f t="shared" si="7"/>
        <v>4</v>
      </c>
      <c r="G170" s="43">
        <f t="shared" si="8"/>
        <v>2</v>
      </c>
      <c r="H170" s="43">
        <v>4</v>
      </c>
    </row>
    <row r="171" spans="1:8">
      <c r="A171" s="41" t="s">
        <v>6304</v>
      </c>
      <c r="B171" s="42" t="s">
        <v>6305</v>
      </c>
      <c r="C171" s="42">
        <v>267</v>
      </c>
      <c r="D171" s="42" t="s">
        <v>5972</v>
      </c>
      <c r="E171" s="43" t="str">
        <f t="shared" si="6"/>
        <v>0267</v>
      </c>
      <c r="F171" s="43">
        <f t="shared" si="7"/>
        <v>4</v>
      </c>
      <c r="G171" s="43">
        <f t="shared" si="8"/>
        <v>2</v>
      </c>
      <c r="H171" s="43">
        <v>4</v>
      </c>
    </row>
    <row r="172" spans="1:8">
      <c r="A172" s="41" t="s">
        <v>6306</v>
      </c>
      <c r="B172" s="42" t="s">
        <v>6307</v>
      </c>
      <c r="C172" s="42">
        <v>268</v>
      </c>
      <c r="D172" s="42" t="s">
        <v>5972</v>
      </c>
      <c r="E172" s="43" t="str">
        <f t="shared" si="6"/>
        <v>0268</v>
      </c>
      <c r="F172" s="43">
        <f t="shared" si="7"/>
        <v>4</v>
      </c>
      <c r="G172" s="43">
        <f t="shared" si="8"/>
        <v>2</v>
      </c>
      <c r="H172" s="43">
        <v>4</v>
      </c>
    </row>
    <row r="173" spans="1:8">
      <c r="A173" s="41" t="s">
        <v>6308</v>
      </c>
      <c r="B173" s="42" t="s">
        <v>6309</v>
      </c>
      <c r="C173" s="42">
        <v>269</v>
      </c>
      <c r="D173" s="42" t="s">
        <v>5972</v>
      </c>
      <c r="E173" s="43" t="str">
        <f t="shared" si="6"/>
        <v>0269</v>
      </c>
      <c r="F173" s="43">
        <f t="shared" si="7"/>
        <v>4</v>
      </c>
      <c r="G173" s="43">
        <f t="shared" si="8"/>
        <v>2</v>
      </c>
      <c r="H173" s="43">
        <v>4</v>
      </c>
    </row>
    <row r="174" spans="1:8" ht="21">
      <c r="A174" s="41" t="s">
        <v>6310</v>
      </c>
      <c r="B174" s="42" t="s">
        <v>6311</v>
      </c>
      <c r="C174" s="42">
        <v>269</v>
      </c>
      <c r="D174" s="42" t="s">
        <v>5972</v>
      </c>
      <c r="E174" s="43" t="str">
        <f t="shared" si="6"/>
        <v>0269</v>
      </c>
      <c r="F174" s="43">
        <f t="shared" si="7"/>
        <v>4</v>
      </c>
      <c r="G174" s="43">
        <f t="shared" si="8"/>
        <v>2</v>
      </c>
      <c r="H174" s="43">
        <v>4</v>
      </c>
    </row>
    <row r="175" spans="1:8">
      <c r="A175" s="41" t="s">
        <v>6312</v>
      </c>
      <c r="B175" s="42" t="s">
        <v>6313</v>
      </c>
      <c r="C175" s="42">
        <v>270</v>
      </c>
      <c r="D175" s="42" t="s">
        <v>5972</v>
      </c>
      <c r="E175" s="43" t="str">
        <f t="shared" si="6"/>
        <v>0270</v>
      </c>
      <c r="F175" s="43">
        <f t="shared" si="7"/>
        <v>4</v>
      </c>
      <c r="G175" s="43">
        <f t="shared" si="8"/>
        <v>2</v>
      </c>
      <c r="H175" s="43">
        <v>4</v>
      </c>
    </row>
    <row r="176" spans="1:8">
      <c r="A176" s="41" t="s">
        <v>6314</v>
      </c>
      <c r="B176" s="42" t="s">
        <v>6315</v>
      </c>
      <c r="C176" s="42">
        <v>27</v>
      </c>
      <c r="D176" s="42" t="s">
        <v>5969</v>
      </c>
      <c r="E176" s="43" t="str">
        <f t="shared" si="6"/>
        <v>027</v>
      </c>
      <c r="F176" s="43">
        <f t="shared" si="7"/>
        <v>3</v>
      </c>
      <c r="G176" s="43">
        <f t="shared" si="8"/>
        <v>3</v>
      </c>
      <c r="H176" s="43">
        <v>4</v>
      </c>
    </row>
    <row r="177" spans="1:8">
      <c r="A177" s="41" t="s">
        <v>6316</v>
      </c>
      <c r="B177" s="42" t="s">
        <v>6317</v>
      </c>
      <c r="C177" s="42">
        <v>27</v>
      </c>
      <c r="D177" s="42" t="s">
        <v>5969</v>
      </c>
      <c r="E177" s="43" t="str">
        <f t="shared" si="6"/>
        <v>027</v>
      </c>
      <c r="F177" s="43">
        <f t="shared" si="7"/>
        <v>3</v>
      </c>
      <c r="G177" s="43">
        <f t="shared" si="8"/>
        <v>3</v>
      </c>
      <c r="H177" s="43">
        <v>4</v>
      </c>
    </row>
    <row r="178" spans="1:8">
      <c r="A178" s="41" t="s">
        <v>6318</v>
      </c>
      <c r="B178" s="42" t="s">
        <v>6319</v>
      </c>
      <c r="C178" s="42">
        <v>274</v>
      </c>
      <c r="D178" s="42" t="s">
        <v>5972</v>
      </c>
      <c r="E178" s="43" t="str">
        <f t="shared" si="6"/>
        <v>0274</v>
      </c>
      <c r="F178" s="43">
        <f t="shared" si="7"/>
        <v>4</v>
      </c>
      <c r="G178" s="43">
        <f t="shared" si="8"/>
        <v>2</v>
      </c>
      <c r="H178" s="43">
        <v>4</v>
      </c>
    </row>
    <row r="179" spans="1:8" ht="21">
      <c r="A179" s="41" t="s">
        <v>6320</v>
      </c>
      <c r="B179" s="42" t="s">
        <v>6321</v>
      </c>
      <c r="C179" s="42">
        <v>274</v>
      </c>
      <c r="D179" s="42" t="s">
        <v>5972</v>
      </c>
      <c r="E179" s="43" t="str">
        <f t="shared" si="6"/>
        <v>0274</v>
      </c>
      <c r="F179" s="43">
        <f t="shared" si="7"/>
        <v>4</v>
      </c>
      <c r="G179" s="43">
        <f t="shared" si="8"/>
        <v>2</v>
      </c>
      <c r="H179" s="43">
        <v>4</v>
      </c>
    </row>
    <row r="180" spans="1:8" ht="31.5">
      <c r="A180" s="41" t="s">
        <v>6322</v>
      </c>
      <c r="B180" s="42" t="s">
        <v>6323</v>
      </c>
      <c r="C180" s="42">
        <v>276</v>
      </c>
      <c r="D180" s="42" t="s">
        <v>5972</v>
      </c>
      <c r="E180" s="43" t="str">
        <f t="shared" si="6"/>
        <v>0276</v>
      </c>
      <c r="F180" s="43">
        <f t="shared" si="7"/>
        <v>4</v>
      </c>
      <c r="G180" s="43">
        <f t="shared" si="8"/>
        <v>2</v>
      </c>
      <c r="H180" s="43">
        <v>4</v>
      </c>
    </row>
    <row r="181" spans="1:8" ht="31.5">
      <c r="A181" s="41" t="s">
        <v>6324</v>
      </c>
      <c r="B181" s="42" t="s">
        <v>6325</v>
      </c>
      <c r="C181" s="42">
        <v>277</v>
      </c>
      <c r="D181" s="42" t="s">
        <v>5972</v>
      </c>
      <c r="E181" s="43" t="str">
        <f t="shared" si="6"/>
        <v>0277</v>
      </c>
      <c r="F181" s="43">
        <f t="shared" si="7"/>
        <v>4</v>
      </c>
      <c r="G181" s="43">
        <f t="shared" si="8"/>
        <v>2</v>
      </c>
      <c r="H181" s="43">
        <v>4</v>
      </c>
    </row>
    <row r="182" spans="1:8">
      <c r="A182" s="41" t="s">
        <v>6326</v>
      </c>
      <c r="B182" s="42" t="s">
        <v>6327</v>
      </c>
      <c r="C182" s="42">
        <v>278</v>
      </c>
      <c r="D182" s="42" t="s">
        <v>5972</v>
      </c>
      <c r="E182" s="43" t="str">
        <f t="shared" si="6"/>
        <v>0278</v>
      </c>
      <c r="F182" s="43">
        <f t="shared" si="7"/>
        <v>4</v>
      </c>
      <c r="G182" s="43">
        <f t="shared" si="8"/>
        <v>2</v>
      </c>
      <c r="H182" s="43">
        <v>4</v>
      </c>
    </row>
    <row r="183" spans="1:8" ht="31.5">
      <c r="A183" s="41" t="s">
        <v>6328</v>
      </c>
      <c r="B183" s="42" t="s">
        <v>6329</v>
      </c>
      <c r="C183" s="42">
        <v>279</v>
      </c>
      <c r="D183" s="42" t="s">
        <v>5972</v>
      </c>
      <c r="E183" s="43" t="str">
        <f t="shared" si="6"/>
        <v>0279</v>
      </c>
      <c r="F183" s="43">
        <f t="shared" si="7"/>
        <v>4</v>
      </c>
      <c r="G183" s="43">
        <f t="shared" si="8"/>
        <v>2</v>
      </c>
      <c r="H183" s="43">
        <v>4</v>
      </c>
    </row>
    <row r="184" spans="1:8" ht="31.5">
      <c r="A184" s="41" t="s">
        <v>6330</v>
      </c>
      <c r="B184" s="42" t="s">
        <v>6331</v>
      </c>
      <c r="C184" s="42">
        <v>279</v>
      </c>
      <c r="D184" s="42" t="s">
        <v>5972</v>
      </c>
      <c r="E184" s="43" t="str">
        <f t="shared" si="6"/>
        <v>0279</v>
      </c>
      <c r="F184" s="43">
        <f t="shared" si="7"/>
        <v>4</v>
      </c>
      <c r="G184" s="43">
        <f t="shared" si="8"/>
        <v>2</v>
      </c>
      <c r="H184" s="43">
        <v>4</v>
      </c>
    </row>
    <row r="185" spans="1:8" ht="52.5">
      <c r="A185" s="41" t="s">
        <v>6332</v>
      </c>
      <c r="B185" s="42" t="s">
        <v>6333</v>
      </c>
      <c r="C185" s="42">
        <v>280</v>
      </c>
      <c r="D185" s="42" t="s">
        <v>5972</v>
      </c>
      <c r="E185" s="43" t="str">
        <f t="shared" si="6"/>
        <v>0280</v>
      </c>
      <c r="F185" s="43">
        <f t="shared" si="7"/>
        <v>4</v>
      </c>
      <c r="G185" s="43">
        <f t="shared" si="8"/>
        <v>2</v>
      </c>
      <c r="H185" s="43">
        <v>4</v>
      </c>
    </row>
    <row r="186" spans="1:8" ht="21">
      <c r="A186" s="41" t="s">
        <v>6334</v>
      </c>
      <c r="B186" s="42" t="s">
        <v>6335</v>
      </c>
      <c r="C186" s="42">
        <v>282</v>
      </c>
      <c r="D186" s="42" t="s">
        <v>5972</v>
      </c>
      <c r="E186" s="43" t="str">
        <f t="shared" si="6"/>
        <v>0282</v>
      </c>
      <c r="F186" s="43">
        <f t="shared" si="7"/>
        <v>4</v>
      </c>
      <c r="G186" s="43">
        <f t="shared" si="8"/>
        <v>2</v>
      </c>
      <c r="H186" s="43">
        <v>4</v>
      </c>
    </row>
    <row r="187" spans="1:8">
      <c r="A187" s="41" t="s">
        <v>6336</v>
      </c>
      <c r="B187" s="42" t="s">
        <v>6337</v>
      </c>
      <c r="C187" s="42">
        <v>283</v>
      </c>
      <c r="D187" s="42" t="s">
        <v>5972</v>
      </c>
      <c r="E187" s="43" t="str">
        <f t="shared" si="6"/>
        <v>0283</v>
      </c>
      <c r="F187" s="43">
        <f t="shared" si="7"/>
        <v>4</v>
      </c>
      <c r="G187" s="43">
        <f t="shared" si="8"/>
        <v>2</v>
      </c>
      <c r="H187" s="43">
        <v>4</v>
      </c>
    </row>
    <row r="188" spans="1:8">
      <c r="A188" s="41" t="s">
        <v>6338</v>
      </c>
      <c r="B188" s="42" t="s">
        <v>6339</v>
      </c>
      <c r="C188" s="42">
        <v>284</v>
      </c>
      <c r="D188" s="42" t="s">
        <v>5972</v>
      </c>
      <c r="E188" s="43" t="str">
        <f t="shared" si="6"/>
        <v>0284</v>
      </c>
      <c r="F188" s="43">
        <f t="shared" si="7"/>
        <v>4</v>
      </c>
      <c r="G188" s="43">
        <f t="shared" si="8"/>
        <v>2</v>
      </c>
      <c r="H188" s="43">
        <v>4</v>
      </c>
    </row>
    <row r="189" spans="1:8">
      <c r="A189" s="41" t="s">
        <v>6340</v>
      </c>
      <c r="B189" s="42" t="s">
        <v>6341</v>
      </c>
      <c r="C189" s="42">
        <v>285</v>
      </c>
      <c r="D189" s="42" t="s">
        <v>5972</v>
      </c>
      <c r="E189" s="43" t="str">
        <f t="shared" si="6"/>
        <v>0285</v>
      </c>
      <c r="F189" s="43">
        <f t="shared" si="7"/>
        <v>4</v>
      </c>
      <c r="G189" s="43">
        <f t="shared" si="8"/>
        <v>2</v>
      </c>
      <c r="H189" s="43">
        <v>4</v>
      </c>
    </row>
    <row r="190" spans="1:8" ht="21">
      <c r="A190" s="41" t="s">
        <v>6342</v>
      </c>
      <c r="B190" s="42" t="s">
        <v>6343</v>
      </c>
      <c r="C190" s="42">
        <v>285</v>
      </c>
      <c r="D190" s="42" t="s">
        <v>5972</v>
      </c>
      <c r="E190" s="43" t="str">
        <f t="shared" si="6"/>
        <v>0285</v>
      </c>
      <c r="F190" s="43">
        <f t="shared" si="7"/>
        <v>4</v>
      </c>
      <c r="G190" s="43">
        <f t="shared" si="8"/>
        <v>2</v>
      </c>
      <c r="H190" s="43">
        <v>4</v>
      </c>
    </row>
    <row r="191" spans="1:8" ht="21">
      <c r="A191" s="41" t="s">
        <v>6344</v>
      </c>
      <c r="B191" s="42" t="s">
        <v>6345</v>
      </c>
      <c r="C191" s="42">
        <v>28</v>
      </c>
      <c r="D191" s="42" t="s">
        <v>5969</v>
      </c>
      <c r="E191" s="43" t="str">
        <f t="shared" si="6"/>
        <v>028</v>
      </c>
      <c r="F191" s="43">
        <f t="shared" si="7"/>
        <v>3</v>
      </c>
      <c r="G191" s="43">
        <f t="shared" si="8"/>
        <v>3</v>
      </c>
      <c r="H191" s="43">
        <v>4</v>
      </c>
    </row>
    <row r="192" spans="1:8" ht="115.5">
      <c r="A192" s="41" t="s">
        <v>6346</v>
      </c>
      <c r="B192" s="42" t="s">
        <v>6347</v>
      </c>
      <c r="C192" s="42">
        <v>287</v>
      </c>
      <c r="D192" s="42" t="s">
        <v>5972</v>
      </c>
      <c r="E192" s="43" t="str">
        <f t="shared" si="6"/>
        <v>0287</v>
      </c>
      <c r="F192" s="43">
        <f t="shared" si="7"/>
        <v>4</v>
      </c>
      <c r="G192" s="43">
        <f t="shared" si="8"/>
        <v>2</v>
      </c>
      <c r="H192" s="43">
        <v>4</v>
      </c>
    </row>
    <row r="193" spans="1:8" ht="115.5">
      <c r="A193" s="41" t="s">
        <v>6348</v>
      </c>
      <c r="B193" s="42" t="s">
        <v>6349</v>
      </c>
      <c r="C193" s="42">
        <v>287</v>
      </c>
      <c r="D193" s="42" t="s">
        <v>5972</v>
      </c>
      <c r="E193" s="43" t="str">
        <f t="shared" si="6"/>
        <v>0287</v>
      </c>
      <c r="F193" s="43">
        <f t="shared" si="7"/>
        <v>4</v>
      </c>
      <c r="G193" s="43">
        <f t="shared" si="8"/>
        <v>2</v>
      </c>
      <c r="H193" s="43">
        <v>4</v>
      </c>
    </row>
    <row r="194" spans="1:8">
      <c r="A194" s="41" t="s">
        <v>6350</v>
      </c>
      <c r="B194" s="42" t="s">
        <v>6351</v>
      </c>
      <c r="C194" s="42">
        <v>287</v>
      </c>
      <c r="D194" s="42" t="s">
        <v>5972</v>
      </c>
      <c r="E194" s="43" t="str">
        <f t="shared" si="6"/>
        <v>0287</v>
      </c>
      <c r="F194" s="43">
        <f t="shared" si="7"/>
        <v>4</v>
      </c>
      <c r="G194" s="43">
        <f t="shared" si="8"/>
        <v>2</v>
      </c>
      <c r="H194" s="43">
        <v>4</v>
      </c>
    </row>
    <row r="195" spans="1:8">
      <c r="A195" s="41" t="s">
        <v>6352</v>
      </c>
      <c r="B195" s="42" t="s">
        <v>6353</v>
      </c>
      <c r="C195" s="42">
        <v>288</v>
      </c>
      <c r="D195" s="42" t="s">
        <v>5972</v>
      </c>
      <c r="E195" s="43" t="str">
        <f t="shared" si="6"/>
        <v>0288</v>
      </c>
      <c r="F195" s="43">
        <f t="shared" si="7"/>
        <v>4</v>
      </c>
      <c r="G195" s="43">
        <f t="shared" si="8"/>
        <v>2</v>
      </c>
      <c r="H195" s="43">
        <v>4</v>
      </c>
    </row>
    <row r="196" spans="1:8">
      <c r="A196" s="41" t="s">
        <v>6354</v>
      </c>
      <c r="B196" s="42" t="s">
        <v>6355</v>
      </c>
      <c r="C196" s="42">
        <v>289</v>
      </c>
      <c r="D196" s="42" t="s">
        <v>5972</v>
      </c>
      <c r="E196" s="43" t="str">
        <f t="shared" si="6"/>
        <v>0289</v>
      </c>
      <c r="F196" s="43">
        <f t="shared" si="7"/>
        <v>4</v>
      </c>
      <c r="G196" s="43">
        <f t="shared" si="8"/>
        <v>2</v>
      </c>
      <c r="H196" s="43">
        <v>4</v>
      </c>
    </row>
    <row r="197" spans="1:8" ht="31.5">
      <c r="A197" s="41" t="s">
        <v>6356</v>
      </c>
      <c r="B197" s="42" t="s">
        <v>6357</v>
      </c>
      <c r="C197" s="42">
        <v>291</v>
      </c>
      <c r="D197" s="42" t="s">
        <v>5972</v>
      </c>
      <c r="E197" s="43" t="str">
        <f t="shared" ref="E197:E260" si="9">RIGHT(TEXT(C197, "00000"), F197)</f>
        <v>0291</v>
      </c>
      <c r="F197" s="43">
        <f t="shared" ref="F197:F260" si="10">10-G197-H197</f>
        <v>4</v>
      </c>
      <c r="G197" s="43">
        <f t="shared" ref="G197:G260" si="11">LEN(D197)</f>
        <v>2</v>
      </c>
      <c r="H197" s="43">
        <v>4</v>
      </c>
    </row>
    <row r="198" spans="1:8" ht="42">
      <c r="A198" s="41" t="s">
        <v>6358</v>
      </c>
      <c r="B198" s="42" t="s">
        <v>6359</v>
      </c>
      <c r="C198" s="42">
        <v>29</v>
      </c>
      <c r="D198" s="42" t="s">
        <v>5969</v>
      </c>
      <c r="E198" s="43" t="str">
        <f t="shared" si="9"/>
        <v>029</v>
      </c>
      <c r="F198" s="43">
        <f t="shared" si="10"/>
        <v>3</v>
      </c>
      <c r="G198" s="43">
        <f t="shared" si="11"/>
        <v>3</v>
      </c>
      <c r="H198" s="43">
        <v>4</v>
      </c>
    </row>
    <row r="199" spans="1:8">
      <c r="A199" s="41" t="s">
        <v>6360</v>
      </c>
      <c r="B199" s="42" t="s">
        <v>6361</v>
      </c>
      <c r="C199" s="42">
        <v>293</v>
      </c>
      <c r="D199" s="42" t="s">
        <v>5972</v>
      </c>
      <c r="E199" s="43" t="str">
        <f t="shared" si="9"/>
        <v>0293</v>
      </c>
      <c r="F199" s="43">
        <f t="shared" si="10"/>
        <v>4</v>
      </c>
      <c r="G199" s="43">
        <f t="shared" si="11"/>
        <v>2</v>
      </c>
      <c r="H199" s="43">
        <v>4</v>
      </c>
    </row>
    <row r="200" spans="1:8">
      <c r="A200" s="41" t="s">
        <v>6362</v>
      </c>
      <c r="B200" s="42" t="s">
        <v>6363</v>
      </c>
      <c r="C200" s="42">
        <v>294</v>
      </c>
      <c r="D200" s="42" t="s">
        <v>5972</v>
      </c>
      <c r="E200" s="43" t="str">
        <f t="shared" si="9"/>
        <v>0294</v>
      </c>
      <c r="F200" s="43">
        <f t="shared" si="10"/>
        <v>4</v>
      </c>
      <c r="G200" s="43">
        <f t="shared" si="11"/>
        <v>2</v>
      </c>
      <c r="H200" s="43">
        <v>4</v>
      </c>
    </row>
    <row r="201" spans="1:8">
      <c r="A201" s="41" t="s">
        <v>6364</v>
      </c>
      <c r="B201" s="42" t="s">
        <v>6365</v>
      </c>
      <c r="C201" s="42">
        <v>295</v>
      </c>
      <c r="D201" s="42" t="s">
        <v>5972</v>
      </c>
      <c r="E201" s="43" t="str">
        <f t="shared" si="9"/>
        <v>0295</v>
      </c>
      <c r="F201" s="43">
        <f t="shared" si="10"/>
        <v>4</v>
      </c>
      <c r="G201" s="43">
        <f t="shared" si="11"/>
        <v>2</v>
      </c>
      <c r="H201" s="43">
        <v>4</v>
      </c>
    </row>
    <row r="202" spans="1:8">
      <c r="A202" s="41" t="s">
        <v>6366</v>
      </c>
      <c r="B202" s="42" t="s">
        <v>6367</v>
      </c>
      <c r="C202" s="42">
        <v>295</v>
      </c>
      <c r="D202" s="42" t="s">
        <v>5972</v>
      </c>
      <c r="E202" s="43" t="str">
        <f t="shared" si="9"/>
        <v>0295</v>
      </c>
      <c r="F202" s="43">
        <f t="shared" si="10"/>
        <v>4</v>
      </c>
      <c r="G202" s="43">
        <f t="shared" si="11"/>
        <v>2</v>
      </c>
      <c r="H202" s="43">
        <v>4</v>
      </c>
    </row>
    <row r="203" spans="1:8" ht="63">
      <c r="A203" s="41" t="s">
        <v>6368</v>
      </c>
      <c r="B203" s="42" t="s">
        <v>6369</v>
      </c>
      <c r="C203" s="42">
        <v>296</v>
      </c>
      <c r="D203" s="42" t="s">
        <v>5972</v>
      </c>
      <c r="E203" s="43" t="str">
        <f t="shared" si="9"/>
        <v>0296</v>
      </c>
      <c r="F203" s="43">
        <f t="shared" si="10"/>
        <v>4</v>
      </c>
      <c r="G203" s="43">
        <f t="shared" si="11"/>
        <v>2</v>
      </c>
      <c r="H203" s="43">
        <v>4</v>
      </c>
    </row>
    <row r="204" spans="1:8" ht="42">
      <c r="A204" s="41" t="s">
        <v>6370</v>
      </c>
      <c r="B204" s="42" t="s">
        <v>6371</v>
      </c>
      <c r="C204" s="42">
        <v>296</v>
      </c>
      <c r="D204" s="42" t="s">
        <v>5972</v>
      </c>
      <c r="E204" s="43" t="str">
        <f t="shared" si="9"/>
        <v>0296</v>
      </c>
      <c r="F204" s="43">
        <f t="shared" si="10"/>
        <v>4</v>
      </c>
      <c r="G204" s="43">
        <f t="shared" si="11"/>
        <v>2</v>
      </c>
      <c r="H204" s="43">
        <v>4</v>
      </c>
    </row>
    <row r="205" spans="1:8" ht="42">
      <c r="A205" s="41" t="s">
        <v>6372</v>
      </c>
      <c r="B205" s="42" t="s">
        <v>6373</v>
      </c>
      <c r="C205" s="42">
        <v>297</v>
      </c>
      <c r="D205" s="42" t="s">
        <v>5972</v>
      </c>
      <c r="E205" s="43" t="str">
        <f t="shared" si="9"/>
        <v>0297</v>
      </c>
      <c r="F205" s="43">
        <f t="shared" si="10"/>
        <v>4</v>
      </c>
      <c r="G205" s="43">
        <f t="shared" si="11"/>
        <v>2</v>
      </c>
      <c r="H205" s="43">
        <v>4</v>
      </c>
    </row>
    <row r="206" spans="1:8" ht="21">
      <c r="A206" s="41" t="s">
        <v>6374</v>
      </c>
      <c r="B206" s="42" t="s">
        <v>6375</v>
      </c>
      <c r="C206" s="42">
        <v>297</v>
      </c>
      <c r="D206" s="42" t="s">
        <v>5972</v>
      </c>
      <c r="E206" s="43" t="str">
        <f t="shared" si="9"/>
        <v>0297</v>
      </c>
      <c r="F206" s="43">
        <f t="shared" si="10"/>
        <v>4</v>
      </c>
      <c r="G206" s="43">
        <f t="shared" si="11"/>
        <v>2</v>
      </c>
      <c r="H206" s="43">
        <v>4</v>
      </c>
    </row>
    <row r="207" spans="1:8" ht="157.5">
      <c r="A207" s="41" t="s">
        <v>6376</v>
      </c>
      <c r="B207" s="42" t="s">
        <v>6377</v>
      </c>
      <c r="C207" s="42">
        <v>29</v>
      </c>
      <c r="D207" s="42" t="s">
        <v>5969</v>
      </c>
      <c r="E207" s="43" t="str">
        <f t="shared" si="9"/>
        <v>029</v>
      </c>
      <c r="F207" s="43">
        <f t="shared" si="10"/>
        <v>3</v>
      </c>
      <c r="G207" s="43">
        <f t="shared" si="11"/>
        <v>3</v>
      </c>
      <c r="H207" s="43">
        <v>4</v>
      </c>
    </row>
    <row r="208" spans="1:8" ht="105">
      <c r="A208" s="41" t="s">
        <v>6378</v>
      </c>
      <c r="B208" s="42" t="s">
        <v>6379</v>
      </c>
      <c r="C208" s="42">
        <v>299</v>
      </c>
      <c r="D208" s="42" t="s">
        <v>5972</v>
      </c>
      <c r="E208" s="43" t="str">
        <f t="shared" si="9"/>
        <v>0299</v>
      </c>
      <c r="F208" s="43">
        <f t="shared" si="10"/>
        <v>4</v>
      </c>
      <c r="G208" s="43">
        <f t="shared" si="11"/>
        <v>2</v>
      </c>
      <c r="H208" s="43">
        <v>4</v>
      </c>
    </row>
    <row r="209" spans="1:8" ht="168">
      <c r="A209" s="41" t="s">
        <v>6380</v>
      </c>
      <c r="B209" s="42" t="s">
        <v>6381</v>
      </c>
      <c r="C209" s="42">
        <v>299</v>
      </c>
      <c r="D209" s="42" t="s">
        <v>5972</v>
      </c>
      <c r="E209" s="43" t="str">
        <f t="shared" si="9"/>
        <v>0299</v>
      </c>
      <c r="F209" s="43">
        <f t="shared" si="10"/>
        <v>4</v>
      </c>
      <c r="G209" s="43">
        <f t="shared" si="11"/>
        <v>2</v>
      </c>
      <c r="H209" s="43">
        <v>4</v>
      </c>
    </row>
    <row r="210" spans="1:8" ht="42">
      <c r="A210" s="41" t="s">
        <v>6382</v>
      </c>
      <c r="B210" s="42" t="s">
        <v>6383</v>
      </c>
      <c r="C210" s="42">
        <v>3</v>
      </c>
      <c r="D210" s="42" t="s">
        <v>6384</v>
      </c>
      <c r="E210" s="43" t="str">
        <f t="shared" si="9"/>
        <v>03</v>
      </c>
      <c r="F210" s="43">
        <f t="shared" si="10"/>
        <v>2</v>
      </c>
      <c r="G210" s="43">
        <f t="shared" si="11"/>
        <v>4</v>
      </c>
      <c r="H210" s="43">
        <v>4</v>
      </c>
    </row>
    <row r="211" spans="1:8" ht="42">
      <c r="A211" s="41" t="s">
        <v>6385</v>
      </c>
      <c r="B211" s="42" t="s">
        <v>6386</v>
      </c>
      <c r="C211" s="42">
        <v>422</v>
      </c>
      <c r="D211" s="42" t="s">
        <v>5972</v>
      </c>
      <c r="E211" s="43" t="str">
        <f t="shared" si="9"/>
        <v>0422</v>
      </c>
      <c r="F211" s="43">
        <f t="shared" si="10"/>
        <v>4</v>
      </c>
      <c r="G211" s="43">
        <f t="shared" si="11"/>
        <v>2</v>
      </c>
      <c r="H211" s="43">
        <v>4</v>
      </c>
    </row>
    <row r="212" spans="1:8" ht="84">
      <c r="A212" s="45" t="s">
        <v>6387</v>
      </c>
      <c r="B212" s="44" t="s">
        <v>6388</v>
      </c>
      <c r="C212" s="42">
        <v>42</v>
      </c>
      <c r="D212" s="42" t="s">
        <v>5969</v>
      </c>
      <c r="E212" s="43" t="str">
        <f t="shared" si="9"/>
        <v>042</v>
      </c>
      <c r="F212" s="43">
        <f t="shared" si="10"/>
        <v>3</v>
      </c>
      <c r="G212" s="43">
        <f t="shared" si="11"/>
        <v>3</v>
      </c>
      <c r="H212" s="43">
        <v>4</v>
      </c>
    </row>
    <row r="213" spans="1:8" ht="94.5">
      <c r="A213" s="45" t="s">
        <v>6389</v>
      </c>
      <c r="B213" s="44" t="s">
        <v>6390</v>
      </c>
      <c r="C213" s="42">
        <v>42</v>
      </c>
      <c r="D213" s="42" t="s">
        <v>5969</v>
      </c>
      <c r="E213" s="43" t="str">
        <f t="shared" si="9"/>
        <v>042</v>
      </c>
      <c r="F213" s="43">
        <f t="shared" si="10"/>
        <v>3</v>
      </c>
      <c r="G213" s="43">
        <f t="shared" si="11"/>
        <v>3</v>
      </c>
      <c r="H213" s="43">
        <v>4</v>
      </c>
    </row>
    <row r="214" spans="1:8" ht="63">
      <c r="A214" s="45" t="s">
        <v>6391</v>
      </c>
      <c r="B214" s="44" t="s">
        <v>6392</v>
      </c>
      <c r="C214" s="42">
        <v>42</v>
      </c>
      <c r="D214" s="42" t="s">
        <v>5969</v>
      </c>
      <c r="E214" s="43" t="str">
        <f t="shared" si="9"/>
        <v>042</v>
      </c>
      <c r="F214" s="43">
        <f t="shared" si="10"/>
        <v>3</v>
      </c>
      <c r="G214" s="43">
        <f t="shared" si="11"/>
        <v>3</v>
      </c>
      <c r="H214" s="43">
        <v>4</v>
      </c>
    </row>
    <row r="215" spans="1:8" ht="31.5">
      <c r="A215" s="41" t="s">
        <v>6393</v>
      </c>
      <c r="B215" s="42" t="s">
        <v>6394</v>
      </c>
      <c r="C215" s="42">
        <v>42</v>
      </c>
      <c r="D215" s="42" t="s">
        <v>5969</v>
      </c>
      <c r="E215" s="43" t="str">
        <f t="shared" si="9"/>
        <v>042</v>
      </c>
      <c r="F215" s="43">
        <f t="shared" si="10"/>
        <v>3</v>
      </c>
      <c r="G215" s="43">
        <f t="shared" si="11"/>
        <v>3</v>
      </c>
      <c r="H215" s="43">
        <v>4</v>
      </c>
    </row>
    <row r="216" spans="1:8" ht="73.5">
      <c r="A216" s="41" t="s">
        <v>6395</v>
      </c>
      <c r="B216" s="42" t="s">
        <v>6396</v>
      </c>
      <c r="C216" s="42">
        <v>42</v>
      </c>
      <c r="D216" s="42" t="s">
        <v>5969</v>
      </c>
      <c r="E216" s="43" t="str">
        <f t="shared" si="9"/>
        <v>042</v>
      </c>
      <c r="F216" s="43">
        <f t="shared" si="10"/>
        <v>3</v>
      </c>
      <c r="G216" s="43">
        <f t="shared" si="11"/>
        <v>3</v>
      </c>
      <c r="H216" s="43">
        <v>4</v>
      </c>
    </row>
    <row r="217" spans="1:8">
      <c r="A217" s="41" t="s">
        <v>6397</v>
      </c>
      <c r="B217" s="42" t="s">
        <v>6398</v>
      </c>
      <c r="C217" s="42">
        <v>428</v>
      </c>
      <c r="D217" s="42" t="s">
        <v>5972</v>
      </c>
      <c r="E217" s="43" t="str">
        <f t="shared" si="9"/>
        <v>0428</v>
      </c>
      <c r="F217" s="43">
        <f t="shared" si="10"/>
        <v>4</v>
      </c>
      <c r="G217" s="43">
        <f t="shared" si="11"/>
        <v>2</v>
      </c>
      <c r="H217" s="43">
        <v>4</v>
      </c>
    </row>
    <row r="218" spans="1:8">
      <c r="A218" s="41" t="s">
        <v>6399</v>
      </c>
      <c r="B218" s="42" t="s">
        <v>6400</v>
      </c>
      <c r="C218" s="42">
        <v>4</v>
      </c>
      <c r="D218" s="42" t="s">
        <v>6384</v>
      </c>
      <c r="E218" s="43" t="str">
        <f t="shared" si="9"/>
        <v>04</v>
      </c>
      <c r="F218" s="43">
        <f t="shared" si="10"/>
        <v>2</v>
      </c>
      <c r="G218" s="43">
        <f t="shared" si="11"/>
        <v>4</v>
      </c>
      <c r="H218" s="43">
        <v>4</v>
      </c>
    </row>
    <row r="219" spans="1:8">
      <c r="A219" s="41" t="s">
        <v>6401</v>
      </c>
      <c r="B219" s="42" t="s">
        <v>6402</v>
      </c>
      <c r="C219" s="42">
        <v>42</v>
      </c>
      <c r="D219" s="42" t="s">
        <v>5969</v>
      </c>
      <c r="E219" s="43" t="str">
        <f t="shared" si="9"/>
        <v>042</v>
      </c>
      <c r="F219" s="43">
        <f t="shared" si="10"/>
        <v>3</v>
      </c>
      <c r="G219" s="43">
        <f t="shared" si="11"/>
        <v>3</v>
      </c>
      <c r="H219" s="43">
        <v>4</v>
      </c>
    </row>
    <row r="220" spans="1:8" ht="31.5">
      <c r="A220" s="41" t="s">
        <v>6403</v>
      </c>
      <c r="B220" s="42" t="s">
        <v>6404</v>
      </c>
      <c r="C220" s="42">
        <v>43</v>
      </c>
      <c r="D220" s="42" t="s">
        <v>5969</v>
      </c>
      <c r="E220" s="43" t="str">
        <f t="shared" si="9"/>
        <v>043</v>
      </c>
      <c r="F220" s="43">
        <f t="shared" si="10"/>
        <v>3</v>
      </c>
      <c r="G220" s="43">
        <f t="shared" si="11"/>
        <v>3</v>
      </c>
      <c r="H220" s="43">
        <v>4</v>
      </c>
    </row>
    <row r="221" spans="1:8">
      <c r="A221" s="41" t="s">
        <v>6405</v>
      </c>
      <c r="B221" s="42" t="s">
        <v>6406</v>
      </c>
      <c r="C221" s="42">
        <v>436</v>
      </c>
      <c r="D221" s="42" t="s">
        <v>5972</v>
      </c>
      <c r="E221" s="43" t="str">
        <f t="shared" si="9"/>
        <v>0436</v>
      </c>
      <c r="F221" s="43">
        <f t="shared" si="10"/>
        <v>4</v>
      </c>
      <c r="G221" s="43">
        <f t="shared" si="11"/>
        <v>2</v>
      </c>
      <c r="H221" s="43">
        <v>4</v>
      </c>
    </row>
    <row r="222" spans="1:8">
      <c r="A222" s="41" t="s">
        <v>6407</v>
      </c>
      <c r="B222" s="42" t="s">
        <v>6408</v>
      </c>
      <c r="C222" s="42">
        <v>438</v>
      </c>
      <c r="D222" s="42" t="s">
        <v>5972</v>
      </c>
      <c r="E222" s="43" t="str">
        <f t="shared" si="9"/>
        <v>0438</v>
      </c>
      <c r="F222" s="43">
        <f t="shared" si="10"/>
        <v>4</v>
      </c>
      <c r="G222" s="43">
        <f t="shared" si="11"/>
        <v>2</v>
      </c>
      <c r="H222" s="43">
        <v>4</v>
      </c>
    </row>
    <row r="223" spans="1:8">
      <c r="A223" s="41" t="s">
        <v>6409</v>
      </c>
      <c r="B223" s="42" t="s">
        <v>6410</v>
      </c>
      <c r="C223" s="42">
        <v>439</v>
      </c>
      <c r="D223" s="42" t="s">
        <v>5972</v>
      </c>
      <c r="E223" s="43" t="str">
        <f t="shared" si="9"/>
        <v>0439</v>
      </c>
      <c r="F223" s="43">
        <f t="shared" si="10"/>
        <v>4</v>
      </c>
      <c r="G223" s="43">
        <f t="shared" si="11"/>
        <v>2</v>
      </c>
      <c r="H223" s="43">
        <v>4</v>
      </c>
    </row>
    <row r="224" spans="1:8" ht="21">
      <c r="A224" s="41" t="s">
        <v>6411</v>
      </c>
      <c r="B224" s="42" t="s">
        <v>6412</v>
      </c>
      <c r="C224" s="42">
        <v>44</v>
      </c>
      <c r="D224" s="42" t="s">
        <v>5969</v>
      </c>
      <c r="E224" s="43" t="str">
        <f t="shared" si="9"/>
        <v>044</v>
      </c>
      <c r="F224" s="43">
        <f t="shared" si="10"/>
        <v>3</v>
      </c>
      <c r="G224" s="43">
        <f t="shared" si="11"/>
        <v>3</v>
      </c>
      <c r="H224" s="43">
        <v>4</v>
      </c>
    </row>
    <row r="225" spans="1:8">
      <c r="A225" s="41" t="s">
        <v>6413</v>
      </c>
      <c r="B225" s="42" t="s">
        <v>6414</v>
      </c>
      <c r="C225" s="42">
        <v>45</v>
      </c>
      <c r="D225" s="42" t="s">
        <v>5969</v>
      </c>
      <c r="E225" s="43" t="str">
        <f t="shared" si="9"/>
        <v>045</v>
      </c>
      <c r="F225" s="43">
        <f t="shared" si="10"/>
        <v>3</v>
      </c>
      <c r="G225" s="43">
        <f t="shared" si="11"/>
        <v>3</v>
      </c>
      <c r="H225" s="43">
        <v>4</v>
      </c>
    </row>
    <row r="226" spans="1:8">
      <c r="A226" s="41" t="s">
        <v>6415</v>
      </c>
      <c r="B226" s="42" t="s">
        <v>6416</v>
      </c>
      <c r="C226" s="42">
        <v>460</v>
      </c>
      <c r="D226" s="42" t="s">
        <v>5972</v>
      </c>
      <c r="E226" s="43" t="str">
        <f t="shared" si="9"/>
        <v>0460</v>
      </c>
      <c r="F226" s="43">
        <f t="shared" si="10"/>
        <v>4</v>
      </c>
      <c r="G226" s="43">
        <f t="shared" si="11"/>
        <v>2</v>
      </c>
      <c r="H226" s="43">
        <v>4</v>
      </c>
    </row>
    <row r="227" spans="1:8" ht="42">
      <c r="A227" s="41" t="s">
        <v>6417</v>
      </c>
      <c r="B227" s="42" t="s">
        <v>6418</v>
      </c>
      <c r="C227" s="42">
        <v>46</v>
      </c>
      <c r="D227" s="42" t="s">
        <v>5969</v>
      </c>
      <c r="E227" s="43" t="str">
        <f t="shared" si="9"/>
        <v>046</v>
      </c>
      <c r="F227" s="43">
        <f t="shared" si="10"/>
        <v>3</v>
      </c>
      <c r="G227" s="43">
        <f t="shared" si="11"/>
        <v>3</v>
      </c>
      <c r="H227" s="43">
        <v>4</v>
      </c>
    </row>
    <row r="228" spans="1:8">
      <c r="A228" s="41" t="s">
        <v>6419</v>
      </c>
      <c r="B228" s="42" t="s">
        <v>6420</v>
      </c>
      <c r="C228" s="42">
        <v>463</v>
      </c>
      <c r="D228" s="42" t="s">
        <v>5972</v>
      </c>
      <c r="E228" s="43" t="str">
        <f t="shared" si="9"/>
        <v>0463</v>
      </c>
      <c r="F228" s="43">
        <f t="shared" si="10"/>
        <v>4</v>
      </c>
      <c r="G228" s="43">
        <f t="shared" si="11"/>
        <v>2</v>
      </c>
      <c r="H228" s="43">
        <v>4</v>
      </c>
    </row>
    <row r="229" spans="1:8" ht="31.5">
      <c r="A229" s="41" t="s">
        <v>6421</v>
      </c>
      <c r="B229" s="42" t="s">
        <v>6422</v>
      </c>
      <c r="C229" s="42">
        <v>465</v>
      </c>
      <c r="D229" s="42" t="s">
        <v>5972</v>
      </c>
      <c r="E229" s="43" t="str">
        <f t="shared" si="9"/>
        <v>0465</v>
      </c>
      <c r="F229" s="43">
        <f t="shared" si="10"/>
        <v>4</v>
      </c>
      <c r="G229" s="43">
        <f t="shared" si="11"/>
        <v>2</v>
      </c>
      <c r="H229" s="43">
        <v>4</v>
      </c>
    </row>
    <row r="230" spans="1:8">
      <c r="A230" s="41" t="s">
        <v>6423</v>
      </c>
      <c r="B230" s="42" t="s">
        <v>6424</v>
      </c>
      <c r="C230" s="42">
        <v>466</v>
      </c>
      <c r="D230" s="42" t="s">
        <v>5972</v>
      </c>
      <c r="E230" s="43" t="str">
        <f t="shared" si="9"/>
        <v>0466</v>
      </c>
      <c r="F230" s="43">
        <f t="shared" si="10"/>
        <v>4</v>
      </c>
      <c r="G230" s="43">
        <f t="shared" si="11"/>
        <v>2</v>
      </c>
      <c r="H230" s="43">
        <v>4</v>
      </c>
    </row>
    <row r="231" spans="1:8" ht="21">
      <c r="A231" s="41" t="s">
        <v>6425</v>
      </c>
      <c r="B231" s="42" t="s">
        <v>6426</v>
      </c>
      <c r="C231" s="42">
        <v>467</v>
      </c>
      <c r="D231" s="42" t="s">
        <v>5972</v>
      </c>
      <c r="E231" s="43" t="str">
        <f t="shared" si="9"/>
        <v>0467</v>
      </c>
      <c r="F231" s="43">
        <f t="shared" si="10"/>
        <v>4</v>
      </c>
      <c r="G231" s="43">
        <f t="shared" si="11"/>
        <v>2</v>
      </c>
      <c r="H231" s="43">
        <v>4</v>
      </c>
    </row>
    <row r="232" spans="1:8" ht="21">
      <c r="A232" s="41" t="s">
        <v>6427</v>
      </c>
      <c r="B232" s="42" t="s">
        <v>6428</v>
      </c>
      <c r="C232" s="42">
        <v>46</v>
      </c>
      <c r="D232" s="42" t="s">
        <v>5969</v>
      </c>
      <c r="E232" s="43" t="str">
        <f t="shared" si="9"/>
        <v>046</v>
      </c>
      <c r="F232" s="43">
        <f t="shared" si="10"/>
        <v>3</v>
      </c>
      <c r="G232" s="43">
        <f t="shared" si="11"/>
        <v>3</v>
      </c>
      <c r="H232" s="43">
        <v>4</v>
      </c>
    </row>
    <row r="233" spans="1:8">
      <c r="A233" s="41" t="s">
        <v>6429</v>
      </c>
      <c r="B233" s="42" t="s">
        <v>6430</v>
      </c>
      <c r="C233" s="42">
        <v>470</v>
      </c>
      <c r="D233" s="42" t="s">
        <v>5972</v>
      </c>
      <c r="E233" s="43" t="str">
        <f t="shared" si="9"/>
        <v>0470</v>
      </c>
      <c r="F233" s="43">
        <f t="shared" si="10"/>
        <v>4</v>
      </c>
      <c r="G233" s="43">
        <f t="shared" si="11"/>
        <v>2</v>
      </c>
      <c r="H233" s="43">
        <v>4</v>
      </c>
    </row>
    <row r="234" spans="1:8">
      <c r="A234" s="41" t="s">
        <v>6431</v>
      </c>
      <c r="B234" s="42" t="s">
        <v>6432</v>
      </c>
      <c r="C234" s="42">
        <v>470</v>
      </c>
      <c r="D234" s="42" t="s">
        <v>5972</v>
      </c>
      <c r="E234" s="43" t="str">
        <f t="shared" si="9"/>
        <v>0470</v>
      </c>
      <c r="F234" s="43">
        <f t="shared" si="10"/>
        <v>4</v>
      </c>
      <c r="G234" s="43">
        <f t="shared" si="11"/>
        <v>2</v>
      </c>
      <c r="H234" s="43">
        <v>4</v>
      </c>
    </row>
    <row r="235" spans="1:8">
      <c r="A235" s="41" t="s">
        <v>6433</v>
      </c>
      <c r="B235" s="42" t="s">
        <v>6434</v>
      </c>
      <c r="C235" s="42">
        <v>4</v>
      </c>
      <c r="D235" s="42" t="s">
        <v>6384</v>
      </c>
      <c r="E235" s="43" t="str">
        <f t="shared" si="9"/>
        <v>04</v>
      </c>
      <c r="F235" s="43">
        <f t="shared" si="10"/>
        <v>2</v>
      </c>
      <c r="G235" s="43">
        <f t="shared" si="11"/>
        <v>4</v>
      </c>
      <c r="H235" s="43">
        <v>4</v>
      </c>
    </row>
    <row r="236" spans="1:8">
      <c r="A236" s="41" t="s">
        <v>6435</v>
      </c>
      <c r="B236" s="42" t="s">
        <v>6436</v>
      </c>
      <c r="C236" s="42">
        <v>4</v>
      </c>
      <c r="D236" s="42" t="s">
        <v>6384</v>
      </c>
      <c r="E236" s="43" t="str">
        <f t="shared" si="9"/>
        <v>04</v>
      </c>
      <c r="F236" s="43">
        <f t="shared" si="10"/>
        <v>2</v>
      </c>
      <c r="G236" s="43">
        <f t="shared" si="11"/>
        <v>4</v>
      </c>
      <c r="H236" s="43">
        <v>4</v>
      </c>
    </row>
    <row r="237" spans="1:8" ht="52.5">
      <c r="A237" s="41" t="s">
        <v>6437</v>
      </c>
      <c r="B237" s="42" t="s">
        <v>6438</v>
      </c>
      <c r="C237" s="42">
        <v>47</v>
      </c>
      <c r="D237" s="42" t="s">
        <v>5969</v>
      </c>
      <c r="E237" s="43" t="str">
        <f t="shared" si="9"/>
        <v>047</v>
      </c>
      <c r="F237" s="43">
        <f t="shared" si="10"/>
        <v>3</v>
      </c>
      <c r="G237" s="43">
        <f t="shared" si="11"/>
        <v>3</v>
      </c>
      <c r="H237" s="43">
        <v>4</v>
      </c>
    </row>
    <row r="238" spans="1:8" ht="63">
      <c r="A238" s="41" t="s">
        <v>6439</v>
      </c>
      <c r="B238" s="42" t="s">
        <v>6440</v>
      </c>
      <c r="C238" s="42">
        <v>47</v>
      </c>
      <c r="D238" s="42" t="s">
        <v>5969</v>
      </c>
      <c r="E238" s="43" t="str">
        <f t="shared" si="9"/>
        <v>047</v>
      </c>
      <c r="F238" s="43">
        <f t="shared" si="10"/>
        <v>3</v>
      </c>
      <c r="G238" s="43">
        <f t="shared" si="11"/>
        <v>3</v>
      </c>
      <c r="H238" s="43">
        <v>4</v>
      </c>
    </row>
    <row r="239" spans="1:8" ht="21">
      <c r="A239" s="41" t="s">
        <v>6441</v>
      </c>
      <c r="B239" s="42" t="s">
        <v>6442</v>
      </c>
      <c r="C239" s="42">
        <v>475</v>
      </c>
      <c r="D239" s="42" t="s">
        <v>5972</v>
      </c>
      <c r="E239" s="43" t="str">
        <f t="shared" si="9"/>
        <v>0475</v>
      </c>
      <c r="F239" s="43">
        <f t="shared" si="10"/>
        <v>4</v>
      </c>
      <c r="G239" s="43">
        <f t="shared" si="11"/>
        <v>2</v>
      </c>
      <c r="H239" s="43">
        <v>4</v>
      </c>
    </row>
    <row r="240" spans="1:8">
      <c r="A240" s="41" t="s">
        <v>6443</v>
      </c>
      <c r="B240" s="42" t="s">
        <v>6444</v>
      </c>
      <c r="C240" s="42">
        <v>475</v>
      </c>
      <c r="D240" s="42" t="s">
        <v>5972</v>
      </c>
      <c r="E240" s="43" t="str">
        <f t="shared" si="9"/>
        <v>0475</v>
      </c>
      <c r="F240" s="43">
        <f t="shared" si="10"/>
        <v>4</v>
      </c>
      <c r="G240" s="43">
        <f t="shared" si="11"/>
        <v>2</v>
      </c>
      <c r="H240" s="43">
        <v>4</v>
      </c>
    </row>
    <row r="241" spans="1:8" ht="21">
      <c r="A241" s="41" t="s">
        <v>6445</v>
      </c>
      <c r="B241" s="42" t="s">
        <v>6446</v>
      </c>
      <c r="C241" s="42">
        <v>476</v>
      </c>
      <c r="D241" s="42" t="s">
        <v>5972</v>
      </c>
      <c r="E241" s="43" t="str">
        <f t="shared" si="9"/>
        <v>0476</v>
      </c>
      <c r="F241" s="43">
        <f t="shared" si="10"/>
        <v>4</v>
      </c>
      <c r="G241" s="43">
        <f t="shared" si="11"/>
        <v>2</v>
      </c>
      <c r="H241" s="43">
        <v>4</v>
      </c>
    </row>
    <row r="242" spans="1:8">
      <c r="A242" s="41" t="s">
        <v>6447</v>
      </c>
      <c r="B242" s="42" t="s">
        <v>6448</v>
      </c>
      <c r="C242" s="42">
        <v>478</v>
      </c>
      <c r="D242" s="42" t="s">
        <v>5972</v>
      </c>
      <c r="E242" s="43" t="str">
        <f t="shared" si="9"/>
        <v>0478</v>
      </c>
      <c r="F242" s="43">
        <f t="shared" si="10"/>
        <v>4</v>
      </c>
      <c r="G242" s="43">
        <f t="shared" si="11"/>
        <v>2</v>
      </c>
      <c r="H242" s="43">
        <v>4</v>
      </c>
    </row>
    <row r="243" spans="1:8" ht="42">
      <c r="A243" s="41" t="s">
        <v>6449</v>
      </c>
      <c r="B243" s="42" t="s">
        <v>6450</v>
      </c>
      <c r="C243" s="42">
        <v>479</v>
      </c>
      <c r="D243" s="42" t="s">
        <v>5972</v>
      </c>
      <c r="E243" s="43" t="str">
        <f t="shared" si="9"/>
        <v>0479</v>
      </c>
      <c r="F243" s="43">
        <f t="shared" si="10"/>
        <v>4</v>
      </c>
      <c r="G243" s="43">
        <f t="shared" si="11"/>
        <v>2</v>
      </c>
      <c r="H243" s="43">
        <v>4</v>
      </c>
    </row>
    <row r="244" spans="1:8" ht="21">
      <c r="A244" s="41" t="s">
        <v>6451</v>
      </c>
      <c r="B244" s="42" t="s">
        <v>6452</v>
      </c>
      <c r="C244" s="42">
        <v>479</v>
      </c>
      <c r="D244" s="42" t="s">
        <v>5972</v>
      </c>
      <c r="E244" s="43" t="str">
        <f t="shared" si="9"/>
        <v>0479</v>
      </c>
      <c r="F244" s="43">
        <f t="shared" si="10"/>
        <v>4</v>
      </c>
      <c r="G244" s="43">
        <f t="shared" si="11"/>
        <v>2</v>
      </c>
      <c r="H244" s="43">
        <v>4</v>
      </c>
    </row>
    <row r="245" spans="1:8" ht="21">
      <c r="A245" s="41" t="s">
        <v>6453</v>
      </c>
      <c r="B245" s="42" t="s">
        <v>6454</v>
      </c>
      <c r="C245" s="42">
        <v>48</v>
      </c>
      <c r="D245" s="42" t="s">
        <v>5969</v>
      </c>
      <c r="E245" s="43" t="str">
        <f t="shared" si="9"/>
        <v>048</v>
      </c>
      <c r="F245" s="43">
        <f t="shared" si="10"/>
        <v>3</v>
      </c>
      <c r="G245" s="43">
        <f t="shared" si="11"/>
        <v>3</v>
      </c>
      <c r="H245" s="43">
        <v>4</v>
      </c>
    </row>
    <row r="246" spans="1:8" ht="42">
      <c r="A246" s="41" t="s">
        <v>6455</v>
      </c>
      <c r="B246" s="42" t="s">
        <v>6456</v>
      </c>
      <c r="C246" s="42">
        <v>48</v>
      </c>
      <c r="D246" s="42" t="s">
        <v>5969</v>
      </c>
      <c r="E246" s="43" t="str">
        <f t="shared" si="9"/>
        <v>048</v>
      </c>
      <c r="F246" s="43">
        <f t="shared" si="10"/>
        <v>3</v>
      </c>
      <c r="G246" s="43">
        <f t="shared" si="11"/>
        <v>3</v>
      </c>
      <c r="H246" s="43">
        <v>4</v>
      </c>
    </row>
    <row r="247" spans="1:8" ht="42">
      <c r="A247" s="41" t="s">
        <v>6457</v>
      </c>
      <c r="B247" s="42" t="s">
        <v>6458</v>
      </c>
      <c r="C247" s="42">
        <v>480</v>
      </c>
      <c r="D247" s="42" t="s">
        <v>5972</v>
      </c>
      <c r="E247" s="43" t="str">
        <f t="shared" si="9"/>
        <v>0480</v>
      </c>
      <c r="F247" s="43">
        <f t="shared" si="10"/>
        <v>4</v>
      </c>
      <c r="G247" s="43">
        <f t="shared" si="11"/>
        <v>2</v>
      </c>
      <c r="H247" s="43">
        <v>4</v>
      </c>
    </row>
    <row r="248" spans="1:8" ht="42">
      <c r="A248" s="41" t="s">
        <v>6459</v>
      </c>
      <c r="B248" s="42" t="s">
        <v>6460</v>
      </c>
      <c r="C248" s="42">
        <v>48</v>
      </c>
      <c r="D248" s="42" t="s">
        <v>5969</v>
      </c>
      <c r="E248" s="43" t="str">
        <f t="shared" si="9"/>
        <v>048</v>
      </c>
      <c r="F248" s="43">
        <f t="shared" si="10"/>
        <v>3</v>
      </c>
      <c r="G248" s="43">
        <f t="shared" si="11"/>
        <v>3</v>
      </c>
      <c r="H248" s="43">
        <v>4</v>
      </c>
    </row>
    <row r="249" spans="1:8" ht="21">
      <c r="A249" s="41" t="s">
        <v>6461</v>
      </c>
      <c r="B249" s="42" t="s">
        <v>6462</v>
      </c>
      <c r="C249" s="42">
        <v>48</v>
      </c>
      <c r="D249" s="42" t="s">
        <v>5969</v>
      </c>
      <c r="E249" s="43" t="str">
        <f t="shared" si="9"/>
        <v>048</v>
      </c>
      <c r="F249" s="43">
        <f t="shared" si="10"/>
        <v>3</v>
      </c>
      <c r="G249" s="43">
        <f t="shared" si="11"/>
        <v>3</v>
      </c>
      <c r="H249" s="43">
        <v>4</v>
      </c>
    </row>
    <row r="250" spans="1:8" ht="31.5">
      <c r="A250" s="41" t="s">
        <v>6463</v>
      </c>
      <c r="B250" s="42" t="s">
        <v>6464</v>
      </c>
      <c r="C250" s="42">
        <v>49</v>
      </c>
      <c r="D250" s="42" t="s">
        <v>5969</v>
      </c>
      <c r="E250" s="43" t="str">
        <f t="shared" si="9"/>
        <v>049</v>
      </c>
      <c r="F250" s="43">
        <f t="shared" si="10"/>
        <v>3</v>
      </c>
      <c r="G250" s="43">
        <f t="shared" si="11"/>
        <v>3</v>
      </c>
      <c r="H250" s="43">
        <v>4</v>
      </c>
    </row>
    <row r="251" spans="1:8" ht="52.5">
      <c r="A251" s="41" t="s">
        <v>6465</v>
      </c>
      <c r="B251" s="42" t="s">
        <v>6466</v>
      </c>
      <c r="C251" s="42">
        <v>493</v>
      </c>
      <c r="D251" s="42" t="s">
        <v>5972</v>
      </c>
      <c r="E251" s="43" t="str">
        <f t="shared" si="9"/>
        <v>0493</v>
      </c>
      <c r="F251" s="43">
        <f t="shared" si="10"/>
        <v>4</v>
      </c>
      <c r="G251" s="43">
        <f t="shared" si="11"/>
        <v>2</v>
      </c>
      <c r="H251" s="43">
        <v>4</v>
      </c>
    </row>
    <row r="252" spans="1:8">
      <c r="A252" s="41" t="s">
        <v>6467</v>
      </c>
      <c r="B252" s="42" t="s">
        <v>6468</v>
      </c>
      <c r="C252" s="42">
        <v>494</v>
      </c>
      <c r="D252" s="42" t="s">
        <v>5972</v>
      </c>
      <c r="E252" s="43" t="str">
        <f t="shared" si="9"/>
        <v>0494</v>
      </c>
      <c r="F252" s="43">
        <f t="shared" si="10"/>
        <v>4</v>
      </c>
      <c r="G252" s="43">
        <f t="shared" si="11"/>
        <v>2</v>
      </c>
      <c r="H252" s="43">
        <v>4</v>
      </c>
    </row>
    <row r="253" spans="1:8" ht="31.5">
      <c r="A253" s="41" t="s">
        <v>6469</v>
      </c>
      <c r="B253" s="42" t="s">
        <v>6470</v>
      </c>
      <c r="C253" s="42">
        <v>495</v>
      </c>
      <c r="D253" s="42" t="s">
        <v>5972</v>
      </c>
      <c r="E253" s="43" t="str">
        <f t="shared" si="9"/>
        <v>0495</v>
      </c>
      <c r="F253" s="43">
        <f t="shared" si="10"/>
        <v>4</v>
      </c>
      <c r="G253" s="43">
        <f t="shared" si="11"/>
        <v>2</v>
      </c>
      <c r="H253" s="43">
        <v>4</v>
      </c>
    </row>
    <row r="254" spans="1:8">
      <c r="A254" s="41" t="s">
        <v>6471</v>
      </c>
      <c r="B254" s="42" t="s">
        <v>6472</v>
      </c>
      <c r="C254" s="42">
        <v>4992</v>
      </c>
      <c r="D254" s="42" t="s">
        <v>5985</v>
      </c>
      <c r="E254" s="43" t="str">
        <f t="shared" si="9"/>
        <v>04992</v>
      </c>
      <c r="F254" s="43">
        <f t="shared" si="10"/>
        <v>5</v>
      </c>
      <c r="G254" s="43">
        <f t="shared" si="11"/>
        <v>1</v>
      </c>
      <c r="H254" s="43">
        <v>4</v>
      </c>
    </row>
    <row r="255" spans="1:8">
      <c r="A255" s="41" t="s">
        <v>6473</v>
      </c>
      <c r="B255" s="42" t="s">
        <v>6474</v>
      </c>
      <c r="C255" s="42">
        <v>4994</v>
      </c>
      <c r="D255" s="42" t="s">
        <v>5985</v>
      </c>
      <c r="E255" s="43" t="str">
        <f t="shared" si="9"/>
        <v>04994</v>
      </c>
      <c r="F255" s="43">
        <f t="shared" si="10"/>
        <v>5</v>
      </c>
      <c r="G255" s="43">
        <f t="shared" si="11"/>
        <v>1</v>
      </c>
      <c r="H255" s="43">
        <v>4</v>
      </c>
    </row>
    <row r="256" spans="1:8">
      <c r="A256" s="41" t="s">
        <v>6475</v>
      </c>
      <c r="B256" s="42" t="s">
        <v>6476</v>
      </c>
      <c r="C256" s="42">
        <v>4996</v>
      </c>
      <c r="D256" s="42" t="s">
        <v>5985</v>
      </c>
      <c r="E256" s="43" t="str">
        <f t="shared" si="9"/>
        <v>04996</v>
      </c>
      <c r="F256" s="43">
        <f t="shared" si="10"/>
        <v>5</v>
      </c>
      <c r="G256" s="43">
        <f t="shared" si="11"/>
        <v>1</v>
      </c>
      <c r="H256" s="43">
        <v>4</v>
      </c>
    </row>
    <row r="257" spans="1:8">
      <c r="A257" s="41" t="s">
        <v>6477</v>
      </c>
      <c r="B257" s="42" t="s">
        <v>6478</v>
      </c>
      <c r="C257" s="42">
        <v>4998</v>
      </c>
      <c r="D257" s="42" t="s">
        <v>5985</v>
      </c>
      <c r="E257" s="43" t="str">
        <f t="shared" si="9"/>
        <v>04998</v>
      </c>
      <c r="F257" s="43">
        <f t="shared" si="10"/>
        <v>5</v>
      </c>
      <c r="G257" s="43">
        <f t="shared" si="11"/>
        <v>1</v>
      </c>
      <c r="H257" s="43">
        <v>4</v>
      </c>
    </row>
    <row r="258" spans="1:8" ht="63">
      <c r="A258" s="41" t="s">
        <v>6479</v>
      </c>
      <c r="B258" s="42" t="s">
        <v>6480</v>
      </c>
      <c r="C258" s="42">
        <v>52</v>
      </c>
      <c r="D258" s="42" t="s">
        <v>5969</v>
      </c>
      <c r="E258" s="43" t="str">
        <f t="shared" si="9"/>
        <v>052</v>
      </c>
      <c r="F258" s="43">
        <f t="shared" si="10"/>
        <v>3</v>
      </c>
      <c r="G258" s="43">
        <f t="shared" si="11"/>
        <v>3</v>
      </c>
      <c r="H258" s="43">
        <v>4</v>
      </c>
    </row>
    <row r="259" spans="1:8">
      <c r="A259" s="41" t="s">
        <v>6481</v>
      </c>
      <c r="B259" s="42" t="s">
        <v>6482</v>
      </c>
      <c r="C259" s="42">
        <v>53</v>
      </c>
      <c r="D259" s="42" t="s">
        <v>5969</v>
      </c>
      <c r="E259" s="43" t="str">
        <f t="shared" si="9"/>
        <v>053</v>
      </c>
      <c r="F259" s="43">
        <f t="shared" si="10"/>
        <v>3</v>
      </c>
      <c r="G259" s="43">
        <f t="shared" si="11"/>
        <v>3</v>
      </c>
      <c r="H259" s="43">
        <v>4</v>
      </c>
    </row>
    <row r="260" spans="1:8">
      <c r="A260" s="41" t="s">
        <v>6483</v>
      </c>
      <c r="B260" s="42" t="s">
        <v>6484</v>
      </c>
      <c r="C260" s="42">
        <v>531</v>
      </c>
      <c r="D260" s="42" t="s">
        <v>5972</v>
      </c>
      <c r="E260" s="43" t="str">
        <f t="shared" si="9"/>
        <v>0531</v>
      </c>
      <c r="F260" s="43">
        <f t="shared" si="10"/>
        <v>4</v>
      </c>
      <c r="G260" s="43">
        <f t="shared" si="11"/>
        <v>2</v>
      </c>
      <c r="H260" s="43">
        <v>4</v>
      </c>
    </row>
    <row r="261" spans="1:8">
      <c r="A261" s="41" t="s">
        <v>6485</v>
      </c>
      <c r="B261" s="42" t="s">
        <v>6486</v>
      </c>
      <c r="C261" s="42">
        <v>532</v>
      </c>
      <c r="D261" s="42" t="s">
        <v>5972</v>
      </c>
      <c r="E261" s="43" t="str">
        <f t="shared" ref="E261:E324" si="12">RIGHT(TEXT(C261, "00000"), F261)</f>
        <v>0532</v>
      </c>
      <c r="F261" s="43">
        <f t="shared" ref="F261:F324" si="13">10-G261-H261</f>
        <v>4</v>
      </c>
      <c r="G261" s="43">
        <f t="shared" ref="G261:G324" si="14">LEN(D261)</f>
        <v>2</v>
      </c>
      <c r="H261" s="43">
        <v>4</v>
      </c>
    </row>
    <row r="262" spans="1:8">
      <c r="A262" s="41" t="s">
        <v>6487</v>
      </c>
      <c r="B262" s="42" t="s">
        <v>6488</v>
      </c>
      <c r="C262" s="42">
        <v>533</v>
      </c>
      <c r="D262" s="42" t="s">
        <v>5972</v>
      </c>
      <c r="E262" s="43" t="str">
        <f t="shared" si="12"/>
        <v>0533</v>
      </c>
      <c r="F262" s="43">
        <f t="shared" si="13"/>
        <v>4</v>
      </c>
      <c r="G262" s="43">
        <f t="shared" si="14"/>
        <v>2</v>
      </c>
      <c r="H262" s="43">
        <v>4</v>
      </c>
    </row>
    <row r="263" spans="1:8">
      <c r="A263" s="41" t="s">
        <v>6489</v>
      </c>
      <c r="B263" s="42" t="s">
        <v>6490</v>
      </c>
      <c r="C263" s="42">
        <v>536</v>
      </c>
      <c r="D263" s="42" t="s">
        <v>5972</v>
      </c>
      <c r="E263" s="43" t="str">
        <f t="shared" si="12"/>
        <v>0536</v>
      </c>
      <c r="F263" s="43">
        <f t="shared" si="13"/>
        <v>4</v>
      </c>
      <c r="G263" s="43">
        <f t="shared" si="14"/>
        <v>2</v>
      </c>
      <c r="H263" s="43">
        <v>4</v>
      </c>
    </row>
    <row r="264" spans="1:8">
      <c r="A264" s="41" t="s">
        <v>6491</v>
      </c>
      <c r="B264" s="42" t="s">
        <v>6492</v>
      </c>
      <c r="C264" s="42">
        <v>536</v>
      </c>
      <c r="D264" s="42" t="s">
        <v>5972</v>
      </c>
      <c r="E264" s="43" t="str">
        <f t="shared" si="12"/>
        <v>0536</v>
      </c>
      <c r="F264" s="43">
        <f t="shared" si="13"/>
        <v>4</v>
      </c>
      <c r="G264" s="43">
        <f t="shared" si="14"/>
        <v>2</v>
      </c>
      <c r="H264" s="43">
        <v>4</v>
      </c>
    </row>
    <row r="265" spans="1:8" ht="31.5">
      <c r="A265" s="41" t="s">
        <v>6493</v>
      </c>
      <c r="B265" s="42" t="s">
        <v>6494</v>
      </c>
      <c r="C265" s="42">
        <v>537</v>
      </c>
      <c r="D265" s="42" t="s">
        <v>5972</v>
      </c>
      <c r="E265" s="43" t="str">
        <f t="shared" si="12"/>
        <v>0537</v>
      </c>
      <c r="F265" s="43">
        <f t="shared" si="13"/>
        <v>4</v>
      </c>
      <c r="G265" s="43">
        <f t="shared" si="14"/>
        <v>2</v>
      </c>
      <c r="H265" s="43">
        <v>4</v>
      </c>
    </row>
    <row r="266" spans="1:8" ht="52.5">
      <c r="A266" s="41" t="s">
        <v>6495</v>
      </c>
      <c r="B266" s="42" t="s">
        <v>6496</v>
      </c>
      <c r="C266" s="42">
        <v>538</v>
      </c>
      <c r="D266" s="42" t="s">
        <v>5972</v>
      </c>
      <c r="E266" s="43" t="str">
        <f t="shared" si="12"/>
        <v>0538</v>
      </c>
      <c r="F266" s="43">
        <f t="shared" si="13"/>
        <v>4</v>
      </c>
      <c r="G266" s="43">
        <f t="shared" si="14"/>
        <v>2</v>
      </c>
      <c r="H266" s="43">
        <v>4</v>
      </c>
    </row>
    <row r="267" spans="1:8" ht="42">
      <c r="A267" s="41" t="s">
        <v>6497</v>
      </c>
      <c r="B267" s="42" t="s">
        <v>6498</v>
      </c>
      <c r="C267" s="42">
        <v>539</v>
      </c>
      <c r="D267" s="42" t="s">
        <v>5972</v>
      </c>
      <c r="E267" s="43" t="str">
        <f t="shared" si="12"/>
        <v>0539</v>
      </c>
      <c r="F267" s="43">
        <f t="shared" si="13"/>
        <v>4</v>
      </c>
      <c r="G267" s="43">
        <f t="shared" si="14"/>
        <v>2</v>
      </c>
      <c r="H267" s="43">
        <v>4</v>
      </c>
    </row>
    <row r="268" spans="1:8">
      <c r="A268" s="41" t="s">
        <v>6499</v>
      </c>
      <c r="B268" s="44" t="s">
        <v>6500</v>
      </c>
      <c r="C268" s="42">
        <v>54</v>
      </c>
      <c r="D268" s="42" t="s">
        <v>5969</v>
      </c>
      <c r="E268" s="43" t="str">
        <f t="shared" si="12"/>
        <v>054</v>
      </c>
      <c r="F268" s="43">
        <f t="shared" si="13"/>
        <v>3</v>
      </c>
      <c r="G268" s="43">
        <f t="shared" si="14"/>
        <v>3</v>
      </c>
      <c r="H268" s="43">
        <v>4</v>
      </c>
    </row>
    <row r="269" spans="1:8">
      <c r="A269" s="41" t="s">
        <v>6501</v>
      </c>
      <c r="B269" s="42" t="s">
        <v>6502</v>
      </c>
      <c r="C269" s="42">
        <v>544</v>
      </c>
      <c r="D269" s="42" t="s">
        <v>5972</v>
      </c>
      <c r="E269" s="43" t="str">
        <f t="shared" si="12"/>
        <v>0544</v>
      </c>
      <c r="F269" s="43">
        <f t="shared" si="13"/>
        <v>4</v>
      </c>
      <c r="G269" s="43">
        <f t="shared" si="14"/>
        <v>2</v>
      </c>
      <c r="H269" s="43">
        <v>4</v>
      </c>
    </row>
    <row r="270" spans="1:8">
      <c r="A270" s="41" t="s">
        <v>6503</v>
      </c>
      <c r="B270" s="42" t="s">
        <v>6504</v>
      </c>
      <c r="C270" s="42">
        <v>545</v>
      </c>
      <c r="D270" s="42" t="s">
        <v>5972</v>
      </c>
      <c r="E270" s="43" t="str">
        <f t="shared" si="12"/>
        <v>0545</v>
      </c>
      <c r="F270" s="43">
        <f t="shared" si="13"/>
        <v>4</v>
      </c>
      <c r="G270" s="43">
        <f t="shared" si="14"/>
        <v>2</v>
      </c>
      <c r="H270" s="43">
        <v>4</v>
      </c>
    </row>
    <row r="271" spans="1:8">
      <c r="A271" s="41" t="s">
        <v>6505</v>
      </c>
      <c r="B271" s="42" t="s">
        <v>6506</v>
      </c>
      <c r="C271" s="42">
        <v>547</v>
      </c>
      <c r="D271" s="42" t="s">
        <v>5972</v>
      </c>
      <c r="E271" s="43" t="str">
        <f t="shared" si="12"/>
        <v>0547</v>
      </c>
      <c r="F271" s="43">
        <f t="shared" si="13"/>
        <v>4</v>
      </c>
      <c r="G271" s="43">
        <f t="shared" si="14"/>
        <v>2</v>
      </c>
      <c r="H271" s="43">
        <v>4</v>
      </c>
    </row>
    <row r="272" spans="1:8" ht="31.5">
      <c r="A272" s="41" t="s">
        <v>6507</v>
      </c>
      <c r="B272" s="42" t="s">
        <v>6508</v>
      </c>
      <c r="C272" s="42">
        <v>548</v>
      </c>
      <c r="D272" s="42" t="s">
        <v>5972</v>
      </c>
      <c r="E272" s="43" t="str">
        <f t="shared" si="12"/>
        <v>0548</v>
      </c>
      <c r="F272" s="43">
        <f t="shared" si="13"/>
        <v>4</v>
      </c>
      <c r="G272" s="43">
        <f t="shared" si="14"/>
        <v>2</v>
      </c>
      <c r="H272" s="43">
        <v>4</v>
      </c>
    </row>
    <row r="273" spans="1:8">
      <c r="A273" s="41" t="s">
        <v>6509</v>
      </c>
      <c r="B273" s="42" t="s">
        <v>6510</v>
      </c>
      <c r="C273" s="42">
        <v>550</v>
      </c>
      <c r="D273" s="42" t="s">
        <v>5972</v>
      </c>
      <c r="E273" s="43" t="str">
        <f t="shared" si="12"/>
        <v>0550</v>
      </c>
      <c r="F273" s="43">
        <f t="shared" si="13"/>
        <v>4</v>
      </c>
      <c r="G273" s="43">
        <f t="shared" si="14"/>
        <v>2</v>
      </c>
      <c r="H273" s="43">
        <v>4</v>
      </c>
    </row>
    <row r="274" spans="1:8" ht="31.5">
      <c r="A274" s="41" t="s">
        <v>6511</v>
      </c>
      <c r="B274" s="42" t="s">
        <v>6512</v>
      </c>
      <c r="C274" s="42">
        <v>551</v>
      </c>
      <c r="D274" s="42" t="s">
        <v>5972</v>
      </c>
      <c r="E274" s="43" t="str">
        <f t="shared" si="12"/>
        <v>0551</v>
      </c>
      <c r="F274" s="43">
        <f t="shared" si="13"/>
        <v>4</v>
      </c>
      <c r="G274" s="43">
        <f t="shared" si="14"/>
        <v>2</v>
      </c>
      <c r="H274" s="43">
        <v>4</v>
      </c>
    </row>
    <row r="275" spans="1:8" ht="63">
      <c r="A275" s="41" t="s">
        <v>6513</v>
      </c>
      <c r="B275" s="42" t="s">
        <v>6514</v>
      </c>
      <c r="C275" s="42">
        <v>55</v>
      </c>
      <c r="D275" s="42" t="s">
        <v>5969</v>
      </c>
      <c r="E275" s="43" t="str">
        <f t="shared" si="12"/>
        <v>055</v>
      </c>
      <c r="F275" s="43">
        <f t="shared" si="13"/>
        <v>3</v>
      </c>
      <c r="G275" s="43">
        <f t="shared" si="14"/>
        <v>3</v>
      </c>
      <c r="H275" s="43">
        <v>4</v>
      </c>
    </row>
    <row r="276" spans="1:8" ht="21">
      <c r="A276" s="41" t="s">
        <v>6515</v>
      </c>
      <c r="B276" s="42" t="s">
        <v>6516</v>
      </c>
      <c r="C276" s="42">
        <v>553</v>
      </c>
      <c r="D276" s="42" t="s">
        <v>5972</v>
      </c>
      <c r="E276" s="43" t="str">
        <f t="shared" si="12"/>
        <v>0553</v>
      </c>
      <c r="F276" s="43">
        <f t="shared" si="13"/>
        <v>4</v>
      </c>
      <c r="G276" s="43">
        <f t="shared" si="14"/>
        <v>2</v>
      </c>
      <c r="H276" s="43">
        <v>4</v>
      </c>
    </row>
    <row r="277" spans="1:8">
      <c r="A277" s="41" t="s">
        <v>6517</v>
      </c>
      <c r="B277" s="42" t="s">
        <v>6518</v>
      </c>
      <c r="C277" s="42">
        <v>554</v>
      </c>
      <c r="D277" s="42" t="s">
        <v>5972</v>
      </c>
      <c r="E277" s="43" t="str">
        <f t="shared" si="12"/>
        <v>0554</v>
      </c>
      <c r="F277" s="43">
        <f t="shared" si="13"/>
        <v>4</v>
      </c>
      <c r="G277" s="43">
        <f t="shared" si="14"/>
        <v>2</v>
      </c>
      <c r="H277" s="43">
        <v>4</v>
      </c>
    </row>
    <row r="278" spans="1:8" ht="31.5">
      <c r="A278" s="41" t="s">
        <v>6519</v>
      </c>
      <c r="B278" s="42" t="s">
        <v>6520</v>
      </c>
      <c r="C278" s="42">
        <v>555</v>
      </c>
      <c r="D278" s="42" t="s">
        <v>5972</v>
      </c>
      <c r="E278" s="43" t="str">
        <f t="shared" si="12"/>
        <v>0555</v>
      </c>
      <c r="F278" s="43">
        <f t="shared" si="13"/>
        <v>4</v>
      </c>
      <c r="G278" s="43">
        <f t="shared" si="14"/>
        <v>2</v>
      </c>
      <c r="H278" s="43">
        <v>4</v>
      </c>
    </row>
    <row r="279" spans="1:8" ht="73.5">
      <c r="A279" s="41" t="s">
        <v>6521</v>
      </c>
      <c r="B279" s="42" t="s">
        <v>6522</v>
      </c>
      <c r="C279" s="42">
        <v>556</v>
      </c>
      <c r="D279" s="42" t="s">
        <v>5972</v>
      </c>
      <c r="E279" s="43" t="str">
        <f t="shared" si="12"/>
        <v>0556</v>
      </c>
      <c r="F279" s="43">
        <f t="shared" si="13"/>
        <v>4</v>
      </c>
      <c r="G279" s="43">
        <f t="shared" si="14"/>
        <v>2</v>
      </c>
      <c r="H279" s="43">
        <v>4</v>
      </c>
    </row>
    <row r="280" spans="1:8" ht="52.5">
      <c r="A280" s="41" t="s">
        <v>6523</v>
      </c>
      <c r="B280" s="42" t="s">
        <v>6524</v>
      </c>
      <c r="C280" s="42">
        <v>556</v>
      </c>
      <c r="D280" s="42" t="s">
        <v>5972</v>
      </c>
      <c r="E280" s="43" t="str">
        <f t="shared" si="12"/>
        <v>0556</v>
      </c>
      <c r="F280" s="43">
        <f t="shared" si="13"/>
        <v>4</v>
      </c>
      <c r="G280" s="43">
        <f t="shared" si="14"/>
        <v>2</v>
      </c>
      <c r="H280" s="43">
        <v>4</v>
      </c>
    </row>
    <row r="281" spans="1:8" ht="21">
      <c r="A281" s="41" t="s">
        <v>6525</v>
      </c>
      <c r="B281" s="42" t="s">
        <v>6526</v>
      </c>
      <c r="C281" s="42">
        <v>557</v>
      </c>
      <c r="D281" s="42" t="s">
        <v>5972</v>
      </c>
      <c r="E281" s="43" t="str">
        <f t="shared" si="12"/>
        <v>0557</v>
      </c>
      <c r="F281" s="43">
        <f t="shared" si="13"/>
        <v>4</v>
      </c>
      <c r="G281" s="43">
        <f t="shared" si="14"/>
        <v>2</v>
      </c>
      <c r="H281" s="43">
        <v>4</v>
      </c>
    </row>
    <row r="282" spans="1:8" ht="42">
      <c r="A282" s="41" t="s">
        <v>6527</v>
      </c>
      <c r="B282" s="42" t="s">
        <v>6528</v>
      </c>
      <c r="C282" s="42">
        <v>558</v>
      </c>
      <c r="D282" s="42" t="s">
        <v>5972</v>
      </c>
      <c r="E282" s="43" t="str">
        <f t="shared" si="12"/>
        <v>0558</v>
      </c>
      <c r="F282" s="43">
        <f t="shared" si="13"/>
        <v>4</v>
      </c>
      <c r="G282" s="43">
        <f t="shared" si="14"/>
        <v>2</v>
      </c>
      <c r="H282" s="43">
        <v>4</v>
      </c>
    </row>
    <row r="283" spans="1:8" ht="21">
      <c r="A283" s="41" t="s">
        <v>6529</v>
      </c>
      <c r="B283" s="42" t="s">
        <v>6530</v>
      </c>
      <c r="C283" s="42">
        <v>558</v>
      </c>
      <c r="D283" s="42" t="s">
        <v>5972</v>
      </c>
      <c r="E283" s="43" t="str">
        <f t="shared" si="12"/>
        <v>0558</v>
      </c>
      <c r="F283" s="43">
        <f t="shared" si="13"/>
        <v>4</v>
      </c>
      <c r="G283" s="43">
        <f t="shared" si="14"/>
        <v>2</v>
      </c>
      <c r="H283" s="43">
        <v>4</v>
      </c>
    </row>
    <row r="284" spans="1:8" ht="63">
      <c r="A284" s="41" t="s">
        <v>6531</v>
      </c>
      <c r="B284" s="42" t="s">
        <v>6532</v>
      </c>
      <c r="C284" s="42">
        <v>55</v>
      </c>
      <c r="D284" s="42" t="s">
        <v>5969</v>
      </c>
      <c r="E284" s="43" t="str">
        <f t="shared" si="12"/>
        <v>055</v>
      </c>
      <c r="F284" s="43">
        <f t="shared" si="13"/>
        <v>3</v>
      </c>
      <c r="G284" s="43">
        <f t="shared" si="14"/>
        <v>3</v>
      </c>
      <c r="H284" s="43">
        <v>4</v>
      </c>
    </row>
    <row r="285" spans="1:8" ht="42">
      <c r="A285" s="41" t="s">
        <v>6533</v>
      </c>
      <c r="B285" s="42" t="s">
        <v>6534</v>
      </c>
      <c r="C285" s="42">
        <v>561</v>
      </c>
      <c r="D285" s="42" t="s">
        <v>5972</v>
      </c>
      <c r="E285" s="43" t="str">
        <f t="shared" si="12"/>
        <v>0561</v>
      </c>
      <c r="F285" s="43">
        <f t="shared" si="13"/>
        <v>4</v>
      </c>
      <c r="G285" s="43">
        <f t="shared" si="14"/>
        <v>2</v>
      </c>
      <c r="H285" s="43">
        <v>4</v>
      </c>
    </row>
    <row r="286" spans="1:8" ht="42">
      <c r="A286" s="41" t="s">
        <v>6535</v>
      </c>
      <c r="B286" s="42" t="s">
        <v>6536</v>
      </c>
      <c r="C286" s="42">
        <v>562</v>
      </c>
      <c r="D286" s="42" t="s">
        <v>5972</v>
      </c>
      <c r="E286" s="43" t="str">
        <f t="shared" si="12"/>
        <v>0562</v>
      </c>
      <c r="F286" s="43">
        <f t="shared" si="13"/>
        <v>4</v>
      </c>
      <c r="G286" s="43">
        <f t="shared" si="14"/>
        <v>2</v>
      </c>
      <c r="H286" s="43">
        <v>4</v>
      </c>
    </row>
    <row r="287" spans="1:8">
      <c r="A287" s="41" t="s">
        <v>6537</v>
      </c>
      <c r="B287" s="42" t="s">
        <v>6538</v>
      </c>
      <c r="C287" s="42">
        <v>563</v>
      </c>
      <c r="D287" s="42" t="s">
        <v>5972</v>
      </c>
      <c r="E287" s="43" t="str">
        <f t="shared" si="12"/>
        <v>0563</v>
      </c>
      <c r="F287" s="43">
        <f t="shared" si="13"/>
        <v>4</v>
      </c>
      <c r="G287" s="43">
        <f t="shared" si="14"/>
        <v>2</v>
      </c>
      <c r="H287" s="43">
        <v>4</v>
      </c>
    </row>
    <row r="288" spans="1:8">
      <c r="A288" s="41" t="s">
        <v>6539</v>
      </c>
      <c r="B288" s="42" t="s">
        <v>6540</v>
      </c>
      <c r="C288" s="42">
        <v>564</v>
      </c>
      <c r="D288" s="42" t="s">
        <v>5972</v>
      </c>
      <c r="E288" s="43" t="str">
        <f t="shared" si="12"/>
        <v>0564</v>
      </c>
      <c r="F288" s="43">
        <f t="shared" si="13"/>
        <v>4</v>
      </c>
      <c r="G288" s="43">
        <f t="shared" si="14"/>
        <v>2</v>
      </c>
      <c r="H288" s="43">
        <v>4</v>
      </c>
    </row>
    <row r="289" spans="1:8">
      <c r="A289" s="41" t="s">
        <v>6541</v>
      </c>
      <c r="B289" s="42" t="s">
        <v>6542</v>
      </c>
      <c r="C289" s="42">
        <v>565</v>
      </c>
      <c r="D289" s="42" t="s">
        <v>5972</v>
      </c>
      <c r="E289" s="43" t="str">
        <f t="shared" si="12"/>
        <v>0565</v>
      </c>
      <c r="F289" s="43">
        <f t="shared" si="13"/>
        <v>4</v>
      </c>
      <c r="G289" s="43">
        <f t="shared" si="14"/>
        <v>2</v>
      </c>
      <c r="H289" s="43">
        <v>4</v>
      </c>
    </row>
    <row r="290" spans="1:8">
      <c r="A290" s="41" t="s">
        <v>6543</v>
      </c>
      <c r="B290" s="42" t="s">
        <v>6544</v>
      </c>
      <c r="C290" s="42">
        <v>566</v>
      </c>
      <c r="D290" s="42" t="s">
        <v>5972</v>
      </c>
      <c r="E290" s="43" t="str">
        <f t="shared" si="12"/>
        <v>0566</v>
      </c>
      <c r="F290" s="43">
        <f t="shared" si="13"/>
        <v>4</v>
      </c>
      <c r="G290" s="43">
        <f t="shared" si="14"/>
        <v>2</v>
      </c>
      <c r="H290" s="43">
        <v>4</v>
      </c>
    </row>
    <row r="291" spans="1:8" ht="21">
      <c r="A291" s="41" t="s">
        <v>6545</v>
      </c>
      <c r="B291" s="42" t="s">
        <v>6546</v>
      </c>
      <c r="C291" s="42">
        <v>567</v>
      </c>
      <c r="D291" s="42" t="s">
        <v>5972</v>
      </c>
      <c r="E291" s="43" t="str">
        <f t="shared" si="12"/>
        <v>0567</v>
      </c>
      <c r="F291" s="43">
        <f t="shared" si="13"/>
        <v>4</v>
      </c>
      <c r="G291" s="43">
        <f t="shared" si="14"/>
        <v>2</v>
      </c>
      <c r="H291" s="43">
        <v>4</v>
      </c>
    </row>
    <row r="292" spans="1:8" ht="21">
      <c r="A292" s="41" t="s">
        <v>6547</v>
      </c>
      <c r="B292" s="42" t="s">
        <v>6548</v>
      </c>
      <c r="C292" s="42">
        <v>568</v>
      </c>
      <c r="D292" s="42" t="s">
        <v>5972</v>
      </c>
      <c r="E292" s="43" t="str">
        <f t="shared" si="12"/>
        <v>0568</v>
      </c>
      <c r="F292" s="43">
        <f t="shared" si="13"/>
        <v>4</v>
      </c>
      <c r="G292" s="43">
        <f t="shared" si="14"/>
        <v>2</v>
      </c>
      <c r="H292" s="43">
        <v>4</v>
      </c>
    </row>
    <row r="293" spans="1:8" ht="31.5">
      <c r="A293" s="41" t="s">
        <v>6549</v>
      </c>
      <c r="B293" s="42" t="s">
        <v>6550</v>
      </c>
      <c r="C293" s="42">
        <v>569</v>
      </c>
      <c r="D293" s="42" t="s">
        <v>5972</v>
      </c>
      <c r="E293" s="43" t="str">
        <f t="shared" si="12"/>
        <v>0569</v>
      </c>
      <c r="F293" s="43">
        <f t="shared" si="13"/>
        <v>4</v>
      </c>
      <c r="G293" s="43">
        <f t="shared" si="14"/>
        <v>2</v>
      </c>
      <c r="H293" s="43">
        <v>4</v>
      </c>
    </row>
    <row r="294" spans="1:8" ht="21">
      <c r="A294" s="41" t="s">
        <v>6551</v>
      </c>
      <c r="B294" s="42" t="s">
        <v>6552</v>
      </c>
      <c r="C294" s="42">
        <v>572</v>
      </c>
      <c r="D294" s="42" t="s">
        <v>5972</v>
      </c>
      <c r="E294" s="43" t="str">
        <f t="shared" si="12"/>
        <v>0572</v>
      </c>
      <c r="F294" s="43">
        <f t="shared" si="13"/>
        <v>4</v>
      </c>
      <c r="G294" s="43">
        <f t="shared" si="14"/>
        <v>2</v>
      </c>
      <c r="H294" s="43">
        <v>4</v>
      </c>
    </row>
    <row r="295" spans="1:8" ht="21">
      <c r="A295" s="41" t="s">
        <v>6553</v>
      </c>
      <c r="B295" s="42" t="s">
        <v>6554</v>
      </c>
      <c r="C295" s="42">
        <v>573</v>
      </c>
      <c r="D295" s="42" t="s">
        <v>5972</v>
      </c>
      <c r="E295" s="43" t="str">
        <f t="shared" si="12"/>
        <v>0573</v>
      </c>
      <c r="F295" s="43">
        <f t="shared" si="13"/>
        <v>4</v>
      </c>
      <c r="G295" s="43">
        <f t="shared" si="14"/>
        <v>2</v>
      </c>
      <c r="H295" s="43">
        <v>4</v>
      </c>
    </row>
    <row r="296" spans="1:8" ht="21">
      <c r="A296" s="41" t="s">
        <v>6555</v>
      </c>
      <c r="B296" s="42" t="s">
        <v>6556</v>
      </c>
      <c r="C296" s="42">
        <v>573</v>
      </c>
      <c r="D296" s="42" t="s">
        <v>5972</v>
      </c>
      <c r="E296" s="43" t="str">
        <f t="shared" si="12"/>
        <v>0573</v>
      </c>
      <c r="F296" s="43">
        <f t="shared" si="13"/>
        <v>4</v>
      </c>
      <c r="G296" s="43">
        <f t="shared" si="14"/>
        <v>2</v>
      </c>
      <c r="H296" s="43">
        <v>4</v>
      </c>
    </row>
    <row r="297" spans="1:8" ht="21">
      <c r="A297" s="41" t="s">
        <v>6557</v>
      </c>
      <c r="B297" s="42" t="s">
        <v>6558</v>
      </c>
      <c r="C297" s="42">
        <v>574</v>
      </c>
      <c r="D297" s="42" t="s">
        <v>5972</v>
      </c>
      <c r="E297" s="43" t="str">
        <f t="shared" si="12"/>
        <v>0574</v>
      </c>
      <c r="F297" s="43">
        <f t="shared" si="13"/>
        <v>4</v>
      </c>
      <c r="G297" s="43">
        <f t="shared" si="14"/>
        <v>2</v>
      </c>
      <c r="H297" s="43">
        <v>4</v>
      </c>
    </row>
    <row r="298" spans="1:8">
      <c r="A298" s="41" t="s">
        <v>6559</v>
      </c>
      <c r="B298" s="42" t="s">
        <v>6560</v>
      </c>
      <c r="C298" s="42">
        <v>574</v>
      </c>
      <c r="D298" s="42" t="s">
        <v>5972</v>
      </c>
      <c r="E298" s="43" t="str">
        <f t="shared" si="12"/>
        <v>0574</v>
      </c>
      <c r="F298" s="43">
        <f t="shared" si="13"/>
        <v>4</v>
      </c>
      <c r="G298" s="43">
        <f t="shared" si="14"/>
        <v>2</v>
      </c>
      <c r="H298" s="43">
        <v>4</v>
      </c>
    </row>
    <row r="299" spans="1:8" ht="42">
      <c r="A299" s="41" t="s">
        <v>6561</v>
      </c>
      <c r="B299" s="42" t="s">
        <v>6562</v>
      </c>
      <c r="C299" s="42">
        <v>575</v>
      </c>
      <c r="D299" s="42" t="s">
        <v>5972</v>
      </c>
      <c r="E299" s="43" t="str">
        <f t="shared" si="12"/>
        <v>0575</v>
      </c>
      <c r="F299" s="43">
        <f t="shared" si="13"/>
        <v>4</v>
      </c>
      <c r="G299" s="43">
        <f t="shared" si="14"/>
        <v>2</v>
      </c>
      <c r="H299" s="43">
        <v>4</v>
      </c>
    </row>
    <row r="300" spans="1:8">
      <c r="A300" s="41" t="s">
        <v>6563</v>
      </c>
      <c r="B300" s="42" t="s">
        <v>6564</v>
      </c>
      <c r="C300" s="42">
        <v>575</v>
      </c>
      <c r="D300" s="42" t="s">
        <v>5972</v>
      </c>
      <c r="E300" s="43" t="str">
        <f t="shared" si="12"/>
        <v>0575</v>
      </c>
      <c r="F300" s="43">
        <f t="shared" si="13"/>
        <v>4</v>
      </c>
      <c r="G300" s="43">
        <f t="shared" si="14"/>
        <v>2</v>
      </c>
      <c r="H300" s="43">
        <v>4</v>
      </c>
    </row>
    <row r="301" spans="1:8">
      <c r="A301" s="41" t="s">
        <v>6565</v>
      </c>
      <c r="B301" s="42" t="s">
        <v>6566</v>
      </c>
      <c r="C301" s="42">
        <v>576</v>
      </c>
      <c r="D301" s="42" t="s">
        <v>5972</v>
      </c>
      <c r="E301" s="43" t="str">
        <f t="shared" si="12"/>
        <v>0576</v>
      </c>
      <c r="F301" s="43">
        <f t="shared" si="13"/>
        <v>4</v>
      </c>
      <c r="G301" s="43">
        <f t="shared" si="14"/>
        <v>2</v>
      </c>
      <c r="H301" s="43">
        <v>4</v>
      </c>
    </row>
    <row r="302" spans="1:8">
      <c r="A302" s="41" t="s">
        <v>6567</v>
      </c>
      <c r="B302" s="42" t="s">
        <v>6568</v>
      </c>
      <c r="C302" s="42">
        <v>5769</v>
      </c>
      <c r="D302" s="42" t="s">
        <v>5985</v>
      </c>
      <c r="E302" s="43" t="str">
        <f t="shared" si="12"/>
        <v>05769</v>
      </c>
      <c r="F302" s="43">
        <f t="shared" si="13"/>
        <v>5</v>
      </c>
      <c r="G302" s="43">
        <f t="shared" si="14"/>
        <v>1</v>
      </c>
      <c r="H302" s="43">
        <v>4</v>
      </c>
    </row>
    <row r="303" spans="1:8" ht="21">
      <c r="A303" s="41" t="s">
        <v>6569</v>
      </c>
      <c r="B303" s="42" t="s">
        <v>6570</v>
      </c>
      <c r="C303" s="42">
        <v>577</v>
      </c>
      <c r="D303" s="42" t="s">
        <v>5972</v>
      </c>
      <c r="E303" s="43" t="str">
        <f t="shared" si="12"/>
        <v>0577</v>
      </c>
      <c r="F303" s="43">
        <f t="shared" si="13"/>
        <v>4</v>
      </c>
      <c r="G303" s="43">
        <f t="shared" si="14"/>
        <v>2</v>
      </c>
      <c r="H303" s="43">
        <v>4</v>
      </c>
    </row>
    <row r="304" spans="1:8" ht="21">
      <c r="A304" s="41" t="s">
        <v>6571</v>
      </c>
      <c r="B304" s="42" t="s">
        <v>6572</v>
      </c>
      <c r="C304" s="42">
        <v>578</v>
      </c>
      <c r="D304" s="42" t="s">
        <v>5972</v>
      </c>
      <c r="E304" s="43" t="str">
        <f t="shared" si="12"/>
        <v>0578</v>
      </c>
      <c r="F304" s="43">
        <f t="shared" si="13"/>
        <v>4</v>
      </c>
      <c r="G304" s="43">
        <f t="shared" si="14"/>
        <v>2</v>
      </c>
      <c r="H304" s="43">
        <v>4</v>
      </c>
    </row>
    <row r="305" spans="1:8" ht="94.5">
      <c r="A305" s="41" t="s">
        <v>6573</v>
      </c>
      <c r="B305" s="42" t="s">
        <v>6574</v>
      </c>
      <c r="C305" s="42">
        <v>58</v>
      </c>
      <c r="D305" s="42" t="s">
        <v>5969</v>
      </c>
      <c r="E305" s="43" t="str">
        <f t="shared" si="12"/>
        <v>058</v>
      </c>
      <c r="F305" s="43">
        <f t="shared" si="13"/>
        <v>3</v>
      </c>
      <c r="G305" s="43">
        <f t="shared" si="14"/>
        <v>3</v>
      </c>
      <c r="H305" s="43">
        <v>4</v>
      </c>
    </row>
    <row r="306" spans="1:8" ht="94.5">
      <c r="A306" s="41" t="s">
        <v>6575</v>
      </c>
      <c r="B306" s="42" t="s">
        <v>6576</v>
      </c>
      <c r="C306" s="42">
        <v>581</v>
      </c>
      <c r="D306" s="42" t="s">
        <v>5972</v>
      </c>
      <c r="E306" s="43" t="str">
        <f t="shared" si="12"/>
        <v>0581</v>
      </c>
      <c r="F306" s="43">
        <f t="shared" si="13"/>
        <v>4</v>
      </c>
      <c r="G306" s="43">
        <f t="shared" si="14"/>
        <v>2</v>
      </c>
      <c r="H306" s="43">
        <v>4</v>
      </c>
    </row>
    <row r="307" spans="1:8" ht="21">
      <c r="A307" s="41" t="s">
        <v>6577</v>
      </c>
      <c r="B307" s="42" t="s">
        <v>6578</v>
      </c>
      <c r="C307" s="42">
        <v>584</v>
      </c>
      <c r="D307" s="42" t="s">
        <v>5972</v>
      </c>
      <c r="E307" s="43" t="str">
        <f t="shared" si="12"/>
        <v>0584</v>
      </c>
      <c r="F307" s="43">
        <f t="shared" si="13"/>
        <v>4</v>
      </c>
      <c r="G307" s="43">
        <f t="shared" si="14"/>
        <v>2</v>
      </c>
      <c r="H307" s="43">
        <v>4</v>
      </c>
    </row>
    <row r="308" spans="1:8" ht="21">
      <c r="A308" s="41" t="s">
        <v>6579</v>
      </c>
      <c r="B308" s="42" t="s">
        <v>6580</v>
      </c>
      <c r="C308" s="42">
        <v>585</v>
      </c>
      <c r="D308" s="42" t="s">
        <v>5972</v>
      </c>
      <c r="E308" s="43" t="str">
        <f t="shared" si="12"/>
        <v>0585</v>
      </c>
      <c r="F308" s="43">
        <f t="shared" si="13"/>
        <v>4</v>
      </c>
      <c r="G308" s="43">
        <f t="shared" si="14"/>
        <v>2</v>
      </c>
      <c r="H308" s="43">
        <v>4</v>
      </c>
    </row>
    <row r="309" spans="1:8" ht="63">
      <c r="A309" s="41" t="s">
        <v>6581</v>
      </c>
      <c r="B309" s="42" t="s">
        <v>6582</v>
      </c>
      <c r="C309" s="42">
        <v>586</v>
      </c>
      <c r="D309" s="42" t="s">
        <v>5972</v>
      </c>
      <c r="E309" s="43" t="str">
        <f t="shared" si="12"/>
        <v>0586</v>
      </c>
      <c r="F309" s="43">
        <f t="shared" si="13"/>
        <v>4</v>
      </c>
      <c r="G309" s="43">
        <f t="shared" si="14"/>
        <v>2</v>
      </c>
      <c r="H309" s="43">
        <v>4</v>
      </c>
    </row>
    <row r="310" spans="1:8" ht="42">
      <c r="A310" s="41" t="s">
        <v>6583</v>
      </c>
      <c r="B310" s="42" t="s">
        <v>6584</v>
      </c>
      <c r="C310" s="42">
        <v>587</v>
      </c>
      <c r="D310" s="42" t="s">
        <v>5972</v>
      </c>
      <c r="E310" s="43" t="str">
        <f t="shared" si="12"/>
        <v>0587</v>
      </c>
      <c r="F310" s="43">
        <f t="shared" si="13"/>
        <v>4</v>
      </c>
      <c r="G310" s="43">
        <f t="shared" si="14"/>
        <v>2</v>
      </c>
      <c r="H310" s="43">
        <v>4</v>
      </c>
    </row>
    <row r="311" spans="1:8">
      <c r="A311" s="41" t="s">
        <v>6585</v>
      </c>
      <c r="B311" s="42" t="s">
        <v>6586</v>
      </c>
      <c r="C311" s="42">
        <v>59</v>
      </c>
      <c r="D311" s="42" t="s">
        <v>5969</v>
      </c>
      <c r="E311" s="43" t="str">
        <f t="shared" si="12"/>
        <v>059</v>
      </c>
      <c r="F311" s="43">
        <f t="shared" si="13"/>
        <v>3</v>
      </c>
      <c r="G311" s="43">
        <f t="shared" si="14"/>
        <v>3</v>
      </c>
      <c r="H311" s="43">
        <v>4</v>
      </c>
    </row>
    <row r="312" spans="1:8">
      <c r="A312" s="41" t="s">
        <v>6587</v>
      </c>
      <c r="B312" s="42" t="s">
        <v>6588</v>
      </c>
      <c r="C312" s="42">
        <v>59</v>
      </c>
      <c r="D312" s="42" t="s">
        <v>5969</v>
      </c>
      <c r="E312" s="43" t="str">
        <f t="shared" si="12"/>
        <v>059</v>
      </c>
      <c r="F312" s="43">
        <f t="shared" si="13"/>
        <v>3</v>
      </c>
      <c r="G312" s="43">
        <f t="shared" si="14"/>
        <v>3</v>
      </c>
      <c r="H312" s="43">
        <v>4</v>
      </c>
    </row>
    <row r="313" spans="1:8">
      <c r="A313" s="41" t="s">
        <v>6589</v>
      </c>
      <c r="B313" s="42" t="s">
        <v>6590</v>
      </c>
      <c r="C313" s="42">
        <v>594</v>
      </c>
      <c r="D313" s="42" t="s">
        <v>5972</v>
      </c>
      <c r="E313" s="43" t="str">
        <f t="shared" si="12"/>
        <v>0594</v>
      </c>
      <c r="F313" s="43">
        <f t="shared" si="13"/>
        <v>4</v>
      </c>
      <c r="G313" s="43">
        <f t="shared" si="14"/>
        <v>2</v>
      </c>
      <c r="H313" s="43">
        <v>4</v>
      </c>
    </row>
    <row r="314" spans="1:8">
      <c r="A314" s="41" t="s">
        <v>6591</v>
      </c>
      <c r="B314" s="42" t="s">
        <v>6592</v>
      </c>
      <c r="C314" s="42">
        <v>595</v>
      </c>
      <c r="D314" s="42" t="s">
        <v>5972</v>
      </c>
      <c r="E314" s="43" t="str">
        <f t="shared" si="12"/>
        <v>0595</v>
      </c>
      <c r="F314" s="43">
        <f t="shared" si="13"/>
        <v>4</v>
      </c>
      <c r="G314" s="43">
        <f t="shared" si="14"/>
        <v>2</v>
      </c>
      <c r="H314" s="43">
        <v>4</v>
      </c>
    </row>
    <row r="315" spans="1:8">
      <c r="A315" s="41" t="s">
        <v>6593</v>
      </c>
      <c r="B315" s="42" t="s">
        <v>6594</v>
      </c>
      <c r="C315" s="42">
        <v>595</v>
      </c>
      <c r="D315" s="42" t="s">
        <v>5972</v>
      </c>
      <c r="E315" s="43" t="str">
        <f t="shared" si="12"/>
        <v>0595</v>
      </c>
      <c r="F315" s="43">
        <f t="shared" si="13"/>
        <v>4</v>
      </c>
      <c r="G315" s="43">
        <f t="shared" si="14"/>
        <v>2</v>
      </c>
      <c r="H315" s="43">
        <v>4</v>
      </c>
    </row>
    <row r="316" spans="1:8" ht="52.5">
      <c r="A316" s="41" t="s">
        <v>6595</v>
      </c>
      <c r="B316" s="42" t="s">
        <v>6596</v>
      </c>
      <c r="C316" s="42">
        <v>596</v>
      </c>
      <c r="D316" s="42" t="s">
        <v>5972</v>
      </c>
      <c r="E316" s="43" t="str">
        <f t="shared" si="12"/>
        <v>0596</v>
      </c>
      <c r="F316" s="43">
        <f t="shared" si="13"/>
        <v>4</v>
      </c>
      <c r="G316" s="43">
        <f t="shared" si="14"/>
        <v>2</v>
      </c>
      <c r="H316" s="43">
        <v>4</v>
      </c>
    </row>
    <row r="317" spans="1:8">
      <c r="A317" s="41" t="s">
        <v>6597</v>
      </c>
      <c r="B317" s="42" t="s">
        <v>6598</v>
      </c>
      <c r="C317" s="42">
        <v>597</v>
      </c>
      <c r="D317" s="42" t="s">
        <v>5972</v>
      </c>
      <c r="E317" s="43" t="str">
        <f t="shared" si="12"/>
        <v>0597</v>
      </c>
      <c r="F317" s="43">
        <f t="shared" si="13"/>
        <v>4</v>
      </c>
      <c r="G317" s="43">
        <f t="shared" si="14"/>
        <v>2</v>
      </c>
      <c r="H317" s="43">
        <v>4</v>
      </c>
    </row>
    <row r="318" spans="1:8">
      <c r="A318" s="41" t="s">
        <v>6599</v>
      </c>
      <c r="B318" s="42" t="s">
        <v>6600</v>
      </c>
      <c r="C318" s="42">
        <v>597</v>
      </c>
      <c r="D318" s="42" t="s">
        <v>5972</v>
      </c>
      <c r="E318" s="43" t="str">
        <f t="shared" si="12"/>
        <v>0597</v>
      </c>
      <c r="F318" s="43">
        <f t="shared" si="13"/>
        <v>4</v>
      </c>
      <c r="G318" s="43">
        <f t="shared" si="14"/>
        <v>2</v>
      </c>
      <c r="H318" s="43">
        <v>4</v>
      </c>
    </row>
    <row r="319" spans="1:8">
      <c r="A319" s="41" t="s">
        <v>6601</v>
      </c>
      <c r="B319" s="42" t="s">
        <v>6602</v>
      </c>
      <c r="C319" s="42">
        <v>5979</v>
      </c>
      <c r="D319" s="42" t="s">
        <v>5985</v>
      </c>
      <c r="E319" s="43" t="str">
        <f t="shared" si="12"/>
        <v>05979</v>
      </c>
      <c r="F319" s="43">
        <f t="shared" si="13"/>
        <v>5</v>
      </c>
      <c r="G319" s="43">
        <f t="shared" si="14"/>
        <v>1</v>
      </c>
      <c r="H319" s="43">
        <v>4</v>
      </c>
    </row>
    <row r="320" spans="1:8">
      <c r="A320" s="41" t="s">
        <v>6603</v>
      </c>
      <c r="B320" s="42" t="s">
        <v>6604</v>
      </c>
      <c r="C320" s="42">
        <v>598</v>
      </c>
      <c r="D320" s="42" t="s">
        <v>5972</v>
      </c>
      <c r="E320" s="43" t="str">
        <f t="shared" si="12"/>
        <v>0598</v>
      </c>
      <c r="F320" s="43">
        <f t="shared" si="13"/>
        <v>4</v>
      </c>
      <c r="G320" s="43">
        <f t="shared" si="14"/>
        <v>2</v>
      </c>
      <c r="H320" s="43">
        <v>4</v>
      </c>
    </row>
    <row r="321" spans="1:8">
      <c r="A321" s="41" t="s">
        <v>6605</v>
      </c>
      <c r="B321" s="44" t="s">
        <v>6606</v>
      </c>
      <c r="C321" s="42">
        <v>598</v>
      </c>
      <c r="D321" s="42" t="s">
        <v>5972</v>
      </c>
      <c r="E321" s="43" t="str">
        <f t="shared" si="12"/>
        <v>0598</v>
      </c>
      <c r="F321" s="43">
        <f t="shared" si="13"/>
        <v>4</v>
      </c>
      <c r="G321" s="43">
        <f t="shared" si="14"/>
        <v>2</v>
      </c>
      <c r="H321" s="43">
        <v>4</v>
      </c>
    </row>
    <row r="322" spans="1:8">
      <c r="A322" s="41" t="s">
        <v>6607</v>
      </c>
      <c r="B322" s="42" t="s">
        <v>6608</v>
      </c>
      <c r="C322" s="42">
        <v>599</v>
      </c>
      <c r="D322" s="42" t="s">
        <v>5972</v>
      </c>
      <c r="E322" s="43" t="str">
        <f t="shared" si="12"/>
        <v>0599</v>
      </c>
      <c r="F322" s="43">
        <f t="shared" si="13"/>
        <v>4</v>
      </c>
      <c r="G322" s="43">
        <f t="shared" si="14"/>
        <v>2</v>
      </c>
      <c r="H322" s="43">
        <v>4</v>
      </c>
    </row>
    <row r="323" spans="1:8" ht="42">
      <c r="A323" s="41" t="s">
        <v>6609</v>
      </c>
      <c r="B323" s="42" t="s">
        <v>6610</v>
      </c>
      <c r="C323" s="42">
        <v>599</v>
      </c>
      <c r="D323" s="42" t="s">
        <v>5972</v>
      </c>
      <c r="E323" s="43" t="str">
        <f t="shared" si="12"/>
        <v>0599</v>
      </c>
      <c r="F323" s="43">
        <f t="shared" si="13"/>
        <v>4</v>
      </c>
      <c r="G323" s="43">
        <f t="shared" si="14"/>
        <v>2</v>
      </c>
      <c r="H323" s="43">
        <v>4</v>
      </c>
    </row>
    <row r="324" spans="1:8" ht="315">
      <c r="A324" s="41" t="s">
        <v>6611</v>
      </c>
      <c r="B324" s="42" t="s">
        <v>6612</v>
      </c>
      <c r="C324" s="42">
        <v>6</v>
      </c>
      <c r="D324" s="42" t="s">
        <v>6384</v>
      </c>
      <c r="E324" s="43" t="str">
        <f t="shared" si="12"/>
        <v>06</v>
      </c>
      <c r="F324" s="43">
        <f t="shared" si="13"/>
        <v>2</v>
      </c>
      <c r="G324" s="43">
        <f t="shared" si="14"/>
        <v>4</v>
      </c>
      <c r="H324" s="43">
        <v>4</v>
      </c>
    </row>
    <row r="325" spans="1:8" ht="94.5">
      <c r="A325" s="41" t="s">
        <v>6613</v>
      </c>
      <c r="B325" s="42" t="s">
        <v>6614</v>
      </c>
      <c r="C325" s="42">
        <v>72</v>
      </c>
      <c r="D325" s="42" t="s">
        <v>5969</v>
      </c>
      <c r="E325" s="43" t="str">
        <f t="shared" ref="E325:E388" si="15">RIGHT(TEXT(C325, "00000"), F325)</f>
        <v>072</v>
      </c>
      <c r="F325" s="43">
        <f t="shared" ref="F325:F388" si="16">10-G325-H325</f>
        <v>3</v>
      </c>
      <c r="G325" s="43">
        <f t="shared" ref="G325:G388" si="17">LEN(D325)</f>
        <v>3</v>
      </c>
      <c r="H325" s="43">
        <v>4</v>
      </c>
    </row>
    <row r="326" spans="1:8" ht="21">
      <c r="A326" s="41" t="s">
        <v>6615</v>
      </c>
      <c r="B326" s="42" t="s">
        <v>6616</v>
      </c>
      <c r="C326" s="42">
        <v>721</v>
      </c>
      <c r="D326" s="42" t="s">
        <v>5972</v>
      </c>
      <c r="E326" s="43" t="str">
        <f t="shared" si="15"/>
        <v>0721</v>
      </c>
      <c r="F326" s="43">
        <f t="shared" si="16"/>
        <v>4</v>
      </c>
      <c r="G326" s="43">
        <f t="shared" si="17"/>
        <v>2</v>
      </c>
      <c r="H326" s="43">
        <v>4</v>
      </c>
    </row>
    <row r="327" spans="1:8" ht="42">
      <c r="A327" s="41" t="s">
        <v>6617</v>
      </c>
      <c r="B327" s="42" t="s">
        <v>6618</v>
      </c>
      <c r="C327" s="42">
        <v>72</v>
      </c>
      <c r="D327" s="42" t="s">
        <v>5969</v>
      </c>
      <c r="E327" s="43" t="str">
        <f t="shared" si="15"/>
        <v>072</v>
      </c>
      <c r="F327" s="43">
        <f t="shared" si="16"/>
        <v>3</v>
      </c>
      <c r="G327" s="43">
        <f t="shared" si="17"/>
        <v>3</v>
      </c>
      <c r="H327" s="43">
        <v>4</v>
      </c>
    </row>
    <row r="328" spans="1:8" ht="21">
      <c r="A328" s="41" t="s">
        <v>6619</v>
      </c>
      <c r="B328" s="42" t="s">
        <v>6620</v>
      </c>
      <c r="C328" s="42">
        <v>72</v>
      </c>
      <c r="D328" s="42" t="s">
        <v>5969</v>
      </c>
      <c r="E328" s="43" t="str">
        <f t="shared" si="15"/>
        <v>072</v>
      </c>
      <c r="F328" s="43">
        <f t="shared" si="16"/>
        <v>3</v>
      </c>
      <c r="G328" s="43">
        <f t="shared" si="17"/>
        <v>3</v>
      </c>
      <c r="H328" s="43">
        <v>4</v>
      </c>
    </row>
    <row r="329" spans="1:8" ht="21">
      <c r="A329" s="41" t="s">
        <v>6621</v>
      </c>
      <c r="B329" s="42" t="s">
        <v>6622</v>
      </c>
      <c r="C329" s="42">
        <v>725</v>
      </c>
      <c r="D329" s="42" t="s">
        <v>5972</v>
      </c>
      <c r="E329" s="43" t="str">
        <f t="shared" si="15"/>
        <v>0725</v>
      </c>
      <c r="F329" s="43">
        <f t="shared" si="16"/>
        <v>4</v>
      </c>
      <c r="G329" s="43">
        <f t="shared" si="17"/>
        <v>2</v>
      </c>
      <c r="H329" s="43">
        <v>4</v>
      </c>
    </row>
    <row r="330" spans="1:8" ht="52.5">
      <c r="A330" s="41" t="s">
        <v>6623</v>
      </c>
      <c r="B330" s="42" t="s">
        <v>6624</v>
      </c>
      <c r="C330" s="42">
        <v>72</v>
      </c>
      <c r="D330" s="42" t="s">
        <v>5969</v>
      </c>
      <c r="E330" s="43" t="str">
        <f t="shared" si="15"/>
        <v>072</v>
      </c>
      <c r="F330" s="43">
        <f t="shared" si="16"/>
        <v>3</v>
      </c>
      <c r="G330" s="43">
        <f t="shared" si="17"/>
        <v>3</v>
      </c>
      <c r="H330" s="43">
        <v>4</v>
      </c>
    </row>
    <row r="331" spans="1:8" ht="42">
      <c r="A331" s="41" t="s">
        <v>6625</v>
      </c>
      <c r="B331" s="42" t="s">
        <v>6626</v>
      </c>
      <c r="C331" s="42">
        <v>72</v>
      </c>
      <c r="D331" s="42" t="s">
        <v>5969</v>
      </c>
      <c r="E331" s="43" t="str">
        <f t="shared" si="15"/>
        <v>072</v>
      </c>
      <c r="F331" s="43">
        <f t="shared" si="16"/>
        <v>3</v>
      </c>
      <c r="G331" s="43">
        <f t="shared" si="17"/>
        <v>3</v>
      </c>
      <c r="H331" s="43">
        <v>4</v>
      </c>
    </row>
    <row r="332" spans="1:8" ht="210">
      <c r="A332" s="41" t="s">
        <v>6627</v>
      </c>
      <c r="B332" s="42" t="s">
        <v>6628</v>
      </c>
      <c r="C332" s="42">
        <v>72</v>
      </c>
      <c r="D332" s="42" t="s">
        <v>5969</v>
      </c>
      <c r="E332" s="43" t="str">
        <f t="shared" si="15"/>
        <v>072</v>
      </c>
      <c r="F332" s="43">
        <f t="shared" si="16"/>
        <v>3</v>
      </c>
      <c r="G332" s="43">
        <f t="shared" si="17"/>
        <v>3</v>
      </c>
      <c r="H332" s="43">
        <v>4</v>
      </c>
    </row>
    <row r="333" spans="1:8">
      <c r="A333" s="41" t="s">
        <v>6629</v>
      </c>
      <c r="B333" s="42" t="s">
        <v>6630</v>
      </c>
      <c r="C333" s="42">
        <v>73</v>
      </c>
      <c r="D333" s="42" t="s">
        <v>5969</v>
      </c>
      <c r="E333" s="43" t="str">
        <f t="shared" si="15"/>
        <v>073</v>
      </c>
      <c r="F333" s="43">
        <f t="shared" si="16"/>
        <v>3</v>
      </c>
      <c r="G333" s="43">
        <f t="shared" si="17"/>
        <v>3</v>
      </c>
      <c r="H333" s="43">
        <v>4</v>
      </c>
    </row>
    <row r="334" spans="1:8" ht="31.5">
      <c r="A334" s="41" t="s">
        <v>6631</v>
      </c>
      <c r="B334" s="42" t="s">
        <v>6632</v>
      </c>
      <c r="C334" s="42">
        <v>735</v>
      </c>
      <c r="D334" s="42" t="s">
        <v>5972</v>
      </c>
      <c r="E334" s="43" t="str">
        <f t="shared" si="15"/>
        <v>0735</v>
      </c>
      <c r="F334" s="43">
        <f t="shared" si="16"/>
        <v>4</v>
      </c>
      <c r="G334" s="43">
        <f t="shared" si="17"/>
        <v>2</v>
      </c>
      <c r="H334" s="43">
        <v>4</v>
      </c>
    </row>
    <row r="335" spans="1:8">
      <c r="A335" s="41" t="s">
        <v>6633</v>
      </c>
      <c r="B335" s="42" t="s">
        <v>6634</v>
      </c>
      <c r="C335" s="42">
        <v>735</v>
      </c>
      <c r="D335" s="42" t="s">
        <v>5972</v>
      </c>
      <c r="E335" s="43" t="str">
        <f t="shared" si="15"/>
        <v>0735</v>
      </c>
      <c r="F335" s="43">
        <f t="shared" si="16"/>
        <v>4</v>
      </c>
      <c r="G335" s="43">
        <f t="shared" si="17"/>
        <v>2</v>
      </c>
      <c r="H335" s="43">
        <v>4</v>
      </c>
    </row>
    <row r="336" spans="1:8">
      <c r="A336" s="41" t="s">
        <v>6635</v>
      </c>
      <c r="B336" s="42" t="s">
        <v>6636</v>
      </c>
      <c r="C336" s="42">
        <v>736</v>
      </c>
      <c r="D336" s="42" t="s">
        <v>5972</v>
      </c>
      <c r="E336" s="43" t="str">
        <f t="shared" si="15"/>
        <v>0736</v>
      </c>
      <c r="F336" s="43">
        <f t="shared" si="16"/>
        <v>4</v>
      </c>
      <c r="G336" s="43">
        <f t="shared" si="17"/>
        <v>2</v>
      </c>
      <c r="H336" s="43">
        <v>4</v>
      </c>
    </row>
    <row r="337" spans="1:8" ht="31.5">
      <c r="A337" s="41" t="s">
        <v>6637</v>
      </c>
      <c r="B337" s="42" t="s">
        <v>6638</v>
      </c>
      <c r="C337" s="42">
        <v>736</v>
      </c>
      <c r="D337" s="42" t="s">
        <v>5972</v>
      </c>
      <c r="E337" s="43" t="str">
        <f t="shared" si="15"/>
        <v>0736</v>
      </c>
      <c r="F337" s="43">
        <f t="shared" si="16"/>
        <v>4</v>
      </c>
      <c r="G337" s="43">
        <f t="shared" si="17"/>
        <v>2</v>
      </c>
      <c r="H337" s="43">
        <v>4</v>
      </c>
    </row>
    <row r="338" spans="1:8" ht="31.5">
      <c r="A338" s="41" t="s">
        <v>6639</v>
      </c>
      <c r="B338" s="42" t="s">
        <v>6640</v>
      </c>
      <c r="C338" s="42">
        <v>737</v>
      </c>
      <c r="D338" s="42" t="s">
        <v>5972</v>
      </c>
      <c r="E338" s="43" t="str">
        <f t="shared" si="15"/>
        <v>0737</v>
      </c>
      <c r="F338" s="43">
        <f t="shared" si="16"/>
        <v>4</v>
      </c>
      <c r="G338" s="43">
        <f t="shared" si="17"/>
        <v>2</v>
      </c>
      <c r="H338" s="43">
        <v>4</v>
      </c>
    </row>
    <row r="339" spans="1:8" ht="21">
      <c r="A339" s="41" t="s">
        <v>6641</v>
      </c>
      <c r="B339" s="42" t="s">
        <v>6642</v>
      </c>
      <c r="C339" s="42">
        <v>738</v>
      </c>
      <c r="D339" s="42" t="s">
        <v>5972</v>
      </c>
      <c r="E339" s="43" t="str">
        <f t="shared" si="15"/>
        <v>0738</v>
      </c>
      <c r="F339" s="43">
        <f t="shared" si="16"/>
        <v>4</v>
      </c>
      <c r="G339" s="43">
        <f t="shared" si="17"/>
        <v>2</v>
      </c>
      <c r="H339" s="43">
        <v>4</v>
      </c>
    </row>
    <row r="340" spans="1:8" ht="21">
      <c r="A340" s="41" t="s">
        <v>6643</v>
      </c>
      <c r="B340" s="42" t="s">
        <v>6644</v>
      </c>
      <c r="C340" s="42">
        <v>739</v>
      </c>
      <c r="D340" s="42" t="s">
        <v>5972</v>
      </c>
      <c r="E340" s="43" t="str">
        <f t="shared" si="15"/>
        <v>0739</v>
      </c>
      <c r="F340" s="43">
        <f t="shared" si="16"/>
        <v>4</v>
      </c>
      <c r="G340" s="43">
        <f t="shared" si="17"/>
        <v>2</v>
      </c>
      <c r="H340" s="43">
        <v>4</v>
      </c>
    </row>
    <row r="341" spans="1:8">
      <c r="A341" s="41" t="s">
        <v>6645</v>
      </c>
      <c r="B341" s="42" t="s">
        <v>6646</v>
      </c>
      <c r="C341" s="42">
        <v>740</v>
      </c>
      <c r="D341" s="42" t="s">
        <v>5972</v>
      </c>
      <c r="E341" s="43" t="str">
        <f t="shared" si="15"/>
        <v>0740</v>
      </c>
      <c r="F341" s="43">
        <f t="shared" si="16"/>
        <v>4</v>
      </c>
      <c r="G341" s="43">
        <f t="shared" si="17"/>
        <v>2</v>
      </c>
      <c r="H341" s="43">
        <v>4</v>
      </c>
    </row>
    <row r="342" spans="1:8" ht="63">
      <c r="A342" s="41" t="s">
        <v>6647</v>
      </c>
      <c r="B342" s="42" t="s">
        <v>6648</v>
      </c>
      <c r="C342" s="42">
        <v>742</v>
      </c>
      <c r="D342" s="42" t="s">
        <v>5972</v>
      </c>
      <c r="E342" s="43" t="str">
        <f t="shared" si="15"/>
        <v>0742</v>
      </c>
      <c r="F342" s="43">
        <f t="shared" si="16"/>
        <v>4</v>
      </c>
      <c r="G342" s="43">
        <f t="shared" si="17"/>
        <v>2</v>
      </c>
      <c r="H342" s="43">
        <v>4</v>
      </c>
    </row>
    <row r="343" spans="1:8" ht="115.5">
      <c r="A343" s="41" t="s">
        <v>6649</v>
      </c>
      <c r="B343" s="42" t="s">
        <v>6650</v>
      </c>
      <c r="C343" s="42">
        <v>743</v>
      </c>
      <c r="D343" s="42" t="s">
        <v>5972</v>
      </c>
      <c r="E343" s="43" t="str">
        <f t="shared" si="15"/>
        <v>0743</v>
      </c>
      <c r="F343" s="43">
        <f t="shared" si="16"/>
        <v>4</v>
      </c>
      <c r="G343" s="43">
        <f t="shared" si="17"/>
        <v>2</v>
      </c>
      <c r="H343" s="43">
        <v>4</v>
      </c>
    </row>
    <row r="344" spans="1:8" ht="31.5">
      <c r="A344" s="41" t="s">
        <v>6651</v>
      </c>
      <c r="B344" s="42" t="s">
        <v>6652</v>
      </c>
      <c r="C344" s="42">
        <v>744</v>
      </c>
      <c r="D344" s="42" t="s">
        <v>5972</v>
      </c>
      <c r="E344" s="43" t="str">
        <f t="shared" si="15"/>
        <v>0744</v>
      </c>
      <c r="F344" s="43">
        <f t="shared" si="16"/>
        <v>4</v>
      </c>
      <c r="G344" s="43">
        <f t="shared" si="17"/>
        <v>2</v>
      </c>
      <c r="H344" s="43">
        <v>4</v>
      </c>
    </row>
    <row r="345" spans="1:8" ht="63">
      <c r="A345" s="41" t="s">
        <v>6653</v>
      </c>
      <c r="B345" s="42" t="s">
        <v>6654</v>
      </c>
      <c r="C345" s="42">
        <v>745</v>
      </c>
      <c r="D345" s="42" t="s">
        <v>5972</v>
      </c>
      <c r="E345" s="43" t="str">
        <f t="shared" si="15"/>
        <v>0745</v>
      </c>
      <c r="F345" s="43">
        <f t="shared" si="16"/>
        <v>4</v>
      </c>
      <c r="G345" s="43">
        <f t="shared" si="17"/>
        <v>2</v>
      </c>
      <c r="H345" s="43">
        <v>4</v>
      </c>
    </row>
    <row r="346" spans="1:8" ht="21">
      <c r="A346" s="41" t="s">
        <v>6655</v>
      </c>
      <c r="B346" s="42" t="s">
        <v>6656</v>
      </c>
      <c r="C346" s="42">
        <v>745</v>
      </c>
      <c r="D346" s="42" t="s">
        <v>5972</v>
      </c>
      <c r="E346" s="43" t="str">
        <f t="shared" si="15"/>
        <v>0745</v>
      </c>
      <c r="F346" s="43">
        <f t="shared" si="16"/>
        <v>4</v>
      </c>
      <c r="G346" s="43">
        <f t="shared" si="17"/>
        <v>2</v>
      </c>
      <c r="H346" s="43">
        <v>4</v>
      </c>
    </row>
    <row r="347" spans="1:8" ht="31.5">
      <c r="A347" s="41" t="s">
        <v>6657</v>
      </c>
      <c r="B347" s="42" t="s">
        <v>6658</v>
      </c>
      <c r="C347" s="42">
        <v>746</v>
      </c>
      <c r="D347" s="42" t="s">
        <v>5972</v>
      </c>
      <c r="E347" s="43" t="str">
        <f t="shared" si="15"/>
        <v>0746</v>
      </c>
      <c r="F347" s="43">
        <f t="shared" si="16"/>
        <v>4</v>
      </c>
      <c r="G347" s="43">
        <f t="shared" si="17"/>
        <v>2</v>
      </c>
      <c r="H347" s="43">
        <v>4</v>
      </c>
    </row>
    <row r="348" spans="1:8">
      <c r="A348" s="41" t="s">
        <v>6659</v>
      </c>
      <c r="B348" s="42" t="s">
        <v>6660</v>
      </c>
      <c r="C348" s="42">
        <v>746</v>
      </c>
      <c r="D348" s="42" t="s">
        <v>5972</v>
      </c>
      <c r="E348" s="43" t="str">
        <f t="shared" si="15"/>
        <v>0746</v>
      </c>
      <c r="F348" s="43">
        <f t="shared" si="16"/>
        <v>4</v>
      </c>
      <c r="G348" s="43">
        <f t="shared" si="17"/>
        <v>2</v>
      </c>
      <c r="H348" s="43">
        <v>4</v>
      </c>
    </row>
    <row r="349" spans="1:8">
      <c r="A349" s="41" t="s">
        <v>6661</v>
      </c>
      <c r="B349" s="42" t="s">
        <v>6662</v>
      </c>
      <c r="C349" s="42">
        <v>7468</v>
      </c>
      <c r="D349" s="42" t="s">
        <v>5985</v>
      </c>
      <c r="E349" s="43" t="str">
        <f t="shared" si="15"/>
        <v>07468</v>
      </c>
      <c r="F349" s="43">
        <f t="shared" si="16"/>
        <v>5</v>
      </c>
      <c r="G349" s="43">
        <f t="shared" si="17"/>
        <v>1</v>
      </c>
      <c r="H349" s="43">
        <v>4</v>
      </c>
    </row>
    <row r="350" spans="1:8">
      <c r="A350" s="41" t="s">
        <v>6663</v>
      </c>
      <c r="B350" s="42" t="s">
        <v>6664</v>
      </c>
      <c r="C350" s="42">
        <v>747</v>
      </c>
      <c r="D350" s="42" t="s">
        <v>5972</v>
      </c>
      <c r="E350" s="43" t="str">
        <f t="shared" si="15"/>
        <v>0747</v>
      </c>
      <c r="F350" s="43">
        <f t="shared" si="16"/>
        <v>4</v>
      </c>
      <c r="G350" s="43">
        <f t="shared" si="17"/>
        <v>2</v>
      </c>
      <c r="H350" s="43">
        <v>4</v>
      </c>
    </row>
    <row r="351" spans="1:8" ht="31.5">
      <c r="A351" s="41" t="s">
        <v>6665</v>
      </c>
      <c r="B351" s="42" t="s">
        <v>6666</v>
      </c>
      <c r="C351" s="42">
        <v>747</v>
      </c>
      <c r="D351" s="42" t="s">
        <v>5972</v>
      </c>
      <c r="E351" s="43" t="str">
        <f t="shared" si="15"/>
        <v>0747</v>
      </c>
      <c r="F351" s="43">
        <f t="shared" si="16"/>
        <v>4</v>
      </c>
      <c r="G351" s="43">
        <f t="shared" si="17"/>
        <v>2</v>
      </c>
      <c r="H351" s="43">
        <v>4</v>
      </c>
    </row>
    <row r="352" spans="1:8" ht="126">
      <c r="A352" s="41" t="s">
        <v>6667</v>
      </c>
      <c r="B352" s="42" t="s">
        <v>6668</v>
      </c>
      <c r="C352" s="42">
        <v>748</v>
      </c>
      <c r="D352" s="42" t="s">
        <v>5972</v>
      </c>
      <c r="E352" s="43" t="str">
        <f t="shared" si="15"/>
        <v>0748</v>
      </c>
      <c r="F352" s="43">
        <f t="shared" si="16"/>
        <v>4</v>
      </c>
      <c r="G352" s="43">
        <f t="shared" si="17"/>
        <v>2</v>
      </c>
      <c r="H352" s="43">
        <v>4</v>
      </c>
    </row>
    <row r="353" spans="1:8">
      <c r="A353" s="41" t="s">
        <v>6669</v>
      </c>
      <c r="B353" s="42" t="s">
        <v>6670</v>
      </c>
      <c r="C353" s="42">
        <v>748</v>
      </c>
      <c r="D353" s="42" t="s">
        <v>5972</v>
      </c>
      <c r="E353" s="43" t="str">
        <f t="shared" si="15"/>
        <v>0748</v>
      </c>
      <c r="F353" s="43">
        <f t="shared" si="16"/>
        <v>4</v>
      </c>
      <c r="G353" s="43">
        <f t="shared" si="17"/>
        <v>2</v>
      </c>
      <c r="H353" s="43">
        <v>4</v>
      </c>
    </row>
    <row r="354" spans="1:8" ht="126">
      <c r="A354" s="41" t="s">
        <v>6671</v>
      </c>
      <c r="B354" s="42" t="s">
        <v>6672</v>
      </c>
      <c r="C354" s="42">
        <v>749</v>
      </c>
      <c r="D354" s="42" t="s">
        <v>5972</v>
      </c>
      <c r="E354" s="43" t="str">
        <f t="shared" si="15"/>
        <v>0749</v>
      </c>
      <c r="F354" s="43">
        <f t="shared" si="16"/>
        <v>4</v>
      </c>
      <c r="G354" s="43">
        <f t="shared" si="17"/>
        <v>2</v>
      </c>
      <c r="H354" s="43">
        <v>4</v>
      </c>
    </row>
    <row r="355" spans="1:8">
      <c r="A355" s="41" t="s">
        <v>6673</v>
      </c>
      <c r="B355" s="42" t="s">
        <v>6674</v>
      </c>
      <c r="C355" s="42">
        <v>749</v>
      </c>
      <c r="D355" s="42" t="s">
        <v>5972</v>
      </c>
      <c r="E355" s="43" t="str">
        <f t="shared" si="15"/>
        <v>0749</v>
      </c>
      <c r="F355" s="43">
        <f t="shared" si="16"/>
        <v>4</v>
      </c>
      <c r="G355" s="43">
        <f t="shared" si="17"/>
        <v>2</v>
      </c>
      <c r="H355" s="43">
        <v>4</v>
      </c>
    </row>
    <row r="356" spans="1:8" ht="52.5">
      <c r="A356" s="41" t="s">
        <v>6675</v>
      </c>
      <c r="B356" s="42" t="s">
        <v>6676</v>
      </c>
      <c r="C356" s="42">
        <v>75</v>
      </c>
      <c r="D356" s="42" t="s">
        <v>5969</v>
      </c>
      <c r="E356" s="43" t="str">
        <f t="shared" si="15"/>
        <v>075</v>
      </c>
      <c r="F356" s="43">
        <f t="shared" si="16"/>
        <v>3</v>
      </c>
      <c r="G356" s="43">
        <f t="shared" si="17"/>
        <v>3</v>
      </c>
      <c r="H356" s="43">
        <v>4</v>
      </c>
    </row>
    <row r="357" spans="1:8">
      <c r="A357" s="41" t="s">
        <v>6677</v>
      </c>
      <c r="B357" s="42" t="s">
        <v>6678</v>
      </c>
      <c r="C357" s="42">
        <v>761</v>
      </c>
      <c r="D357" s="42" t="s">
        <v>5972</v>
      </c>
      <c r="E357" s="43" t="str">
        <f t="shared" si="15"/>
        <v>0761</v>
      </c>
      <c r="F357" s="43">
        <f t="shared" si="16"/>
        <v>4</v>
      </c>
      <c r="G357" s="43">
        <f t="shared" si="17"/>
        <v>2</v>
      </c>
      <c r="H357" s="43">
        <v>4</v>
      </c>
    </row>
    <row r="358" spans="1:8">
      <c r="A358" s="41" t="s">
        <v>6679</v>
      </c>
      <c r="B358" s="42" t="s">
        <v>6680</v>
      </c>
      <c r="C358" s="42">
        <v>761</v>
      </c>
      <c r="D358" s="42" t="s">
        <v>5972</v>
      </c>
      <c r="E358" s="43" t="str">
        <f t="shared" si="15"/>
        <v>0761</v>
      </c>
      <c r="F358" s="43">
        <f t="shared" si="16"/>
        <v>4</v>
      </c>
      <c r="G358" s="43">
        <f t="shared" si="17"/>
        <v>2</v>
      </c>
      <c r="H358" s="43">
        <v>4</v>
      </c>
    </row>
    <row r="359" spans="1:8" ht="21">
      <c r="A359" s="41" t="s">
        <v>6681</v>
      </c>
      <c r="B359" s="42" t="s">
        <v>6682</v>
      </c>
      <c r="C359" s="42">
        <v>76</v>
      </c>
      <c r="D359" s="42" t="s">
        <v>5969</v>
      </c>
      <c r="E359" s="43" t="str">
        <f t="shared" si="15"/>
        <v>076</v>
      </c>
      <c r="F359" s="43">
        <f t="shared" si="16"/>
        <v>3</v>
      </c>
      <c r="G359" s="43">
        <f t="shared" si="17"/>
        <v>3</v>
      </c>
      <c r="H359" s="43">
        <v>4</v>
      </c>
    </row>
    <row r="360" spans="1:8">
      <c r="A360" s="41" t="s">
        <v>6683</v>
      </c>
      <c r="B360" s="42" t="s">
        <v>6684</v>
      </c>
      <c r="C360" s="42">
        <v>763</v>
      </c>
      <c r="D360" s="42" t="s">
        <v>5972</v>
      </c>
      <c r="E360" s="43" t="str">
        <f t="shared" si="15"/>
        <v>0763</v>
      </c>
      <c r="F360" s="43">
        <f t="shared" si="16"/>
        <v>4</v>
      </c>
      <c r="G360" s="43">
        <f t="shared" si="17"/>
        <v>2</v>
      </c>
      <c r="H360" s="43">
        <v>4</v>
      </c>
    </row>
    <row r="361" spans="1:8">
      <c r="A361" s="41" t="s">
        <v>6685</v>
      </c>
      <c r="B361" s="42" t="s">
        <v>6686</v>
      </c>
      <c r="C361" s="42">
        <v>76</v>
      </c>
      <c r="D361" s="42" t="s">
        <v>5969</v>
      </c>
      <c r="E361" s="43" t="str">
        <f t="shared" si="15"/>
        <v>076</v>
      </c>
      <c r="F361" s="43">
        <f t="shared" si="16"/>
        <v>3</v>
      </c>
      <c r="G361" s="43">
        <f t="shared" si="17"/>
        <v>3</v>
      </c>
      <c r="H361" s="43">
        <v>4</v>
      </c>
    </row>
    <row r="362" spans="1:8">
      <c r="A362" s="41" t="s">
        <v>6687</v>
      </c>
      <c r="B362" s="42" t="s">
        <v>6688</v>
      </c>
      <c r="C362" s="42">
        <v>765</v>
      </c>
      <c r="D362" s="42" t="s">
        <v>5972</v>
      </c>
      <c r="E362" s="43" t="str">
        <f t="shared" si="15"/>
        <v>0765</v>
      </c>
      <c r="F362" s="43">
        <f t="shared" si="16"/>
        <v>4</v>
      </c>
      <c r="G362" s="43">
        <f t="shared" si="17"/>
        <v>2</v>
      </c>
      <c r="H362" s="43">
        <v>4</v>
      </c>
    </row>
    <row r="363" spans="1:8">
      <c r="A363" s="41" t="s">
        <v>6689</v>
      </c>
      <c r="B363" s="42" t="s">
        <v>6690</v>
      </c>
      <c r="C363" s="42">
        <v>766</v>
      </c>
      <c r="D363" s="42" t="s">
        <v>5972</v>
      </c>
      <c r="E363" s="43" t="str">
        <f t="shared" si="15"/>
        <v>0766</v>
      </c>
      <c r="F363" s="43">
        <f t="shared" si="16"/>
        <v>4</v>
      </c>
      <c r="G363" s="43">
        <f t="shared" si="17"/>
        <v>2</v>
      </c>
      <c r="H363" s="43">
        <v>4</v>
      </c>
    </row>
    <row r="364" spans="1:8">
      <c r="A364" s="41" t="s">
        <v>6691</v>
      </c>
      <c r="B364" s="42" t="s">
        <v>6692</v>
      </c>
      <c r="C364" s="42">
        <v>767</v>
      </c>
      <c r="D364" s="42" t="s">
        <v>5972</v>
      </c>
      <c r="E364" s="43" t="str">
        <f t="shared" si="15"/>
        <v>0767</v>
      </c>
      <c r="F364" s="43">
        <f t="shared" si="16"/>
        <v>4</v>
      </c>
      <c r="G364" s="43">
        <f t="shared" si="17"/>
        <v>2</v>
      </c>
      <c r="H364" s="43">
        <v>4</v>
      </c>
    </row>
    <row r="365" spans="1:8">
      <c r="A365" s="41" t="s">
        <v>6693</v>
      </c>
      <c r="B365" s="42" t="s">
        <v>6694</v>
      </c>
      <c r="C365" s="42">
        <v>767</v>
      </c>
      <c r="D365" s="42" t="s">
        <v>5972</v>
      </c>
      <c r="E365" s="43" t="str">
        <f t="shared" si="15"/>
        <v>0767</v>
      </c>
      <c r="F365" s="43">
        <f t="shared" si="16"/>
        <v>4</v>
      </c>
      <c r="G365" s="43">
        <f t="shared" si="17"/>
        <v>2</v>
      </c>
      <c r="H365" s="43">
        <v>4</v>
      </c>
    </row>
    <row r="366" spans="1:8">
      <c r="A366" s="41" t="s">
        <v>6695</v>
      </c>
      <c r="B366" s="42" t="s">
        <v>6696</v>
      </c>
      <c r="C366" s="42">
        <v>768</v>
      </c>
      <c r="D366" s="42" t="s">
        <v>5972</v>
      </c>
      <c r="E366" s="43" t="str">
        <f t="shared" si="15"/>
        <v>0768</v>
      </c>
      <c r="F366" s="43">
        <f t="shared" si="16"/>
        <v>4</v>
      </c>
      <c r="G366" s="43">
        <f t="shared" si="17"/>
        <v>2</v>
      </c>
      <c r="H366" s="43">
        <v>4</v>
      </c>
    </row>
    <row r="367" spans="1:8">
      <c r="A367" s="41" t="s">
        <v>6697</v>
      </c>
      <c r="B367" s="42" t="s">
        <v>6698</v>
      </c>
      <c r="C367" s="42">
        <v>768</v>
      </c>
      <c r="D367" s="42" t="s">
        <v>5972</v>
      </c>
      <c r="E367" s="43" t="str">
        <f t="shared" si="15"/>
        <v>0768</v>
      </c>
      <c r="F367" s="43">
        <f t="shared" si="16"/>
        <v>4</v>
      </c>
      <c r="G367" s="43">
        <f t="shared" si="17"/>
        <v>2</v>
      </c>
      <c r="H367" s="43">
        <v>4</v>
      </c>
    </row>
    <row r="368" spans="1:8" ht="63">
      <c r="A368" s="41" t="s">
        <v>6699</v>
      </c>
      <c r="B368" s="42" t="s">
        <v>6700</v>
      </c>
      <c r="C368" s="42">
        <v>770</v>
      </c>
      <c r="D368" s="42" t="s">
        <v>5972</v>
      </c>
      <c r="E368" s="43" t="str">
        <f t="shared" si="15"/>
        <v>0770</v>
      </c>
      <c r="F368" s="43">
        <f t="shared" si="16"/>
        <v>4</v>
      </c>
      <c r="G368" s="43">
        <f t="shared" si="17"/>
        <v>2</v>
      </c>
      <c r="H368" s="43">
        <v>4</v>
      </c>
    </row>
    <row r="369" spans="1:8" ht="63">
      <c r="A369" s="41" t="s">
        <v>6701</v>
      </c>
      <c r="B369" s="42" t="s">
        <v>6702</v>
      </c>
      <c r="C369" s="42">
        <v>770</v>
      </c>
      <c r="D369" s="42" t="s">
        <v>5972</v>
      </c>
      <c r="E369" s="43" t="str">
        <f t="shared" si="15"/>
        <v>0770</v>
      </c>
      <c r="F369" s="43">
        <f t="shared" si="16"/>
        <v>4</v>
      </c>
      <c r="G369" s="43">
        <f t="shared" si="17"/>
        <v>2</v>
      </c>
      <c r="H369" s="43">
        <v>4</v>
      </c>
    </row>
    <row r="370" spans="1:8">
      <c r="A370" s="41" t="s">
        <v>6703</v>
      </c>
      <c r="B370" s="42" t="s">
        <v>6704</v>
      </c>
      <c r="C370" s="42">
        <v>771</v>
      </c>
      <c r="D370" s="42" t="s">
        <v>5972</v>
      </c>
      <c r="E370" s="43" t="str">
        <f t="shared" si="15"/>
        <v>0771</v>
      </c>
      <c r="F370" s="43">
        <f t="shared" si="16"/>
        <v>4</v>
      </c>
      <c r="G370" s="43">
        <f t="shared" si="17"/>
        <v>2</v>
      </c>
      <c r="H370" s="43">
        <v>4</v>
      </c>
    </row>
    <row r="371" spans="1:8" ht="21">
      <c r="A371" s="41" t="s">
        <v>6705</v>
      </c>
      <c r="B371" s="42" t="s">
        <v>6706</v>
      </c>
      <c r="C371" s="42">
        <v>771</v>
      </c>
      <c r="D371" s="42" t="s">
        <v>5972</v>
      </c>
      <c r="E371" s="43" t="str">
        <f t="shared" si="15"/>
        <v>0771</v>
      </c>
      <c r="F371" s="43">
        <f t="shared" si="16"/>
        <v>4</v>
      </c>
      <c r="G371" s="43">
        <f t="shared" si="17"/>
        <v>2</v>
      </c>
      <c r="H371" s="43">
        <v>4</v>
      </c>
    </row>
    <row r="372" spans="1:8">
      <c r="A372" s="41" t="s">
        <v>6707</v>
      </c>
      <c r="B372" s="42" t="s">
        <v>6708</v>
      </c>
      <c r="C372" s="42">
        <v>772</v>
      </c>
      <c r="D372" s="42" t="s">
        <v>5972</v>
      </c>
      <c r="E372" s="43" t="str">
        <f t="shared" si="15"/>
        <v>0772</v>
      </c>
      <c r="F372" s="43">
        <f t="shared" si="16"/>
        <v>4</v>
      </c>
      <c r="G372" s="43">
        <f t="shared" si="17"/>
        <v>2</v>
      </c>
      <c r="H372" s="43">
        <v>4</v>
      </c>
    </row>
    <row r="373" spans="1:8">
      <c r="A373" s="41" t="s">
        <v>6709</v>
      </c>
      <c r="B373" s="42" t="s">
        <v>6710</v>
      </c>
      <c r="C373" s="42">
        <v>772</v>
      </c>
      <c r="D373" s="42" t="s">
        <v>5972</v>
      </c>
      <c r="E373" s="43" t="str">
        <f t="shared" si="15"/>
        <v>0772</v>
      </c>
      <c r="F373" s="43">
        <f t="shared" si="16"/>
        <v>4</v>
      </c>
      <c r="G373" s="43">
        <f t="shared" si="17"/>
        <v>2</v>
      </c>
      <c r="H373" s="43">
        <v>4</v>
      </c>
    </row>
    <row r="374" spans="1:8">
      <c r="A374" s="41" t="s">
        <v>6711</v>
      </c>
      <c r="B374" s="42" t="s">
        <v>6712</v>
      </c>
      <c r="C374" s="42">
        <v>773</v>
      </c>
      <c r="D374" s="42" t="s">
        <v>5972</v>
      </c>
      <c r="E374" s="43" t="str">
        <f t="shared" si="15"/>
        <v>0773</v>
      </c>
      <c r="F374" s="43">
        <f t="shared" si="16"/>
        <v>4</v>
      </c>
      <c r="G374" s="43">
        <f t="shared" si="17"/>
        <v>2</v>
      </c>
      <c r="H374" s="43">
        <v>4</v>
      </c>
    </row>
    <row r="375" spans="1:8">
      <c r="A375" s="41" t="s">
        <v>6713</v>
      </c>
      <c r="B375" s="42" t="s">
        <v>6714</v>
      </c>
      <c r="C375" s="42">
        <v>773</v>
      </c>
      <c r="D375" s="42" t="s">
        <v>5972</v>
      </c>
      <c r="E375" s="43" t="str">
        <f t="shared" si="15"/>
        <v>0773</v>
      </c>
      <c r="F375" s="43">
        <f t="shared" si="16"/>
        <v>4</v>
      </c>
      <c r="G375" s="43">
        <f t="shared" si="17"/>
        <v>2</v>
      </c>
      <c r="H375" s="43">
        <v>4</v>
      </c>
    </row>
    <row r="376" spans="1:8" ht="42">
      <c r="A376" s="41" t="s">
        <v>6715</v>
      </c>
      <c r="B376" s="42" t="s">
        <v>6716</v>
      </c>
      <c r="C376" s="42">
        <v>774</v>
      </c>
      <c r="D376" s="42" t="s">
        <v>5972</v>
      </c>
      <c r="E376" s="43" t="str">
        <f t="shared" si="15"/>
        <v>0774</v>
      </c>
      <c r="F376" s="43">
        <f t="shared" si="16"/>
        <v>4</v>
      </c>
      <c r="G376" s="43">
        <f t="shared" si="17"/>
        <v>2</v>
      </c>
      <c r="H376" s="43">
        <v>4</v>
      </c>
    </row>
    <row r="377" spans="1:8">
      <c r="A377" s="41"/>
      <c r="B377" s="42"/>
      <c r="C377" s="42"/>
      <c r="D377" s="42"/>
      <c r="E377" s="43" t="str">
        <f t="shared" si="15"/>
        <v>00000</v>
      </c>
      <c r="F377" s="43">
        <f t="shared" si="16"/>
        <v>6</v>
      </c>
      <c r="G377" s="43">
        <f t="shared" si="17"/>
        <v>0</v>
      </c>
      <c r="H377" s="43">
        <v>4</v>
      </c>
    </row>
    <row r="378" spans="1:8" ht="31.5">
      <c r="A378" s="41" t="s">
        <v>6717</v>
      </c>
      <c r="B378" s="42" t="s">
        <v>6718</v>
      </c>
      <c r="C378" s="42">
        <v>77</v>
      </c>
      <c r="D378" s="42" t="s">
        <v>5969</v>
      </c>
      <c r="E378" s="43" t="str">
        <f t="shared" si="15"/>
        <v>077</v>
      </c>
      <c r="F378" s="43">
        <f t="shared" si="16"/>
        <v>3</v>
      </c>
      <c r="G378" s="43">
        <f t="shared" si="17"/>
        <v>3</v>
      </c>
      <c r="H378" s="43">
        <v>4</v>
      </c>
    </row>
    <row r="379" spans="1:8">
      <c r="A379" s="41" t="s">
        <v>6719</v>
      </c>
      <c r="B379" s="42" t="s">
        <v>6720</v>
      </c>
      <c r="C379" s="42">
        <v>776</v>
      </c>
      <c r="D379" s="42" t="s">
        <v>5972</v>
      </c>
      <c r="E379" s="43" t="str">
        <f t="shared" si="15"/>
        <v>0776</v>
      </c>
      <c r="F379" s="43">
        <f t="shared" si="16"/>
        <v>4</v>
      </c>
      <c r="G379" s="43">
        <f t="shared" si="17"/>
        <v>2</v>
      </c>
      <c r="H379" s="43">
        <v>4</v>
      </c>
    </row>
    <row r="380" spans="1:8">
      <c r="A380" s="41" t="s">
        <v>6721</v>
      </c>
      <c r="B380" s="42" t="s">
        <v>6722</v>
      </c>
      <c r="C380" s="42">
        <v>778</v>
      </c>
      <c r="D380" s="42" t="s">
        <v>5972</v>
      </c>
      <c r="E380" s="43" t="str">
        <f t="shared" si="15"/>
        <v>0778</v>
      </c>
      <c r="F380" s="43">
        <f t="shared" si="16"/>
        <v>4</v>
      </c>
      <c r="G380" s="43">
        <f t="shared" si="17"/>
        <v>2</v>
      </c>
      <c r="H380" s="43">
        <v>4</v>
      </c>
    </row>
    <row r="381" spans="1:8">
      <c r="A381" s="41" t="s">
        <v>6723</v>
      </c>
      <c r="B381" s="42" t="s">
        <v>6724</v>
      </c>
      <c r="C381" s="42">
        <v>779</v>
      </c>
      <c r="D381" s="42" t="s">
        <v>5972</v>
      </c>
      <c r="E381" s="43" t="str">
        <f t="shared" si="15"/>
        <v>0779</v>
      </c>
      <c r="F381" s="43">
        <f t="shared" si="16"/>
        <v>4</v>
      </c>
      <c r="G381" s="43">
        <f t="shared" si="17"/>
        <v>2</v>
      </c>
      <c r="H381" s="43">
        <v>4</v>
      </c>
    </row>
    <row r="382" spans="1:8" ht="42">
      <c r="A382" s="41" t="s">
        <v>6725</v>
      </c>
      <c r="B382" s="42" t="s">
        <v>6726</v>
      </c>
      <c r="C382" s="42">
        <v>78</v>
      </c>
      <c r="D382" s="42" t="s">
        <v>5969</v>
      </c>
      <c r="E382" s="43" t="str">
        <f t="shared" si="15"/>
        <v>078</v>
      </c>
      <c r="F382" s="43">
        <f t="shared" si="16"/>
        <v>3</v>
      </c>
      <c r="G382" s="43">
        <f t="shared" si="17"/>
        <v>3</v>
      </c>
      <c r="H382" s="43">
        <v>4</v>
      </c>
    </row>
    <row r="383" spans="1:8">
      <c r="A383" s="41" t="s">
        <v>6727</v>
      </c>
      <c r="B383" s="42" t="s">
        <v>6728</v>
      </c>
      <c r="C383" s="42">
        <v>790</v>
      </c>
      <c r="D383" s="42" t="s">
        <v>5972</v>
      </c>
      <c r="E383" s="43" t="str">
        <f t="shared" si="15"/>
        <v>0790</v>
      </c>
      <c r="F383" s="43">
        <f t="shared" si="16"/>
        <v>4</v>
      </c>
      <c r="G383" s="43">
        <f t="shared" si="17"/>
        <v>2</v>
      </c>
      <c r="H383" s="43">
        <v>4</v>
      </c>
    </row>
    <row r="384" spans="1:8">
      <c r="A384" s="41" t="s">
        <v>6729</v>
      </c>
      <c r="B384" s="42" t="s">
        <v>6730</v>
      </c>
      <c r="C384" s="42">
        <v>790</v>
      </c>
      <c r="D384" s="42" t="s">
        <v>5972</v>
      </c>
      <c r="E384" s="43" t="str">
        <f t="shared" si="15"/>
        <v>0790</v>
      </c>
      <c r="F384" s="43">
        <f t="shared" si="16"/>
        <v>4</v>
      </c>
      <c r="G384" s="43">
        <f t="shared" si="17"/>
        <v>2</v>
      </c>
      <c r="H384" s="43">
        <v>4</v>
      </c>
    </row>
    <row r="385" spans="1:8">
      <c r="A385" s="41" t="s">
        <v>6731</v>
      </c>
      <c r="B385" s="42" t="s">
        <v>6732</v>
      </c>
      <c r="C385" s="42">
        <v>791</v>
      </c>
      <c r="D385" s="42" t="s">
        <v>5972</v>
      </c>
      <c r="E385" s="43" t="str">
        <f t="shared" si="15"/>
        <v>0791</v>
      </c>
      <c r="F385" s="43">
        <f t="shared" si="16"/>
        <v>4</v>
      </c>
      <c r="G385" s="43">
        <f t="shared" si="17"/>
        <v>2</v>
      </c>
      <c r="H385" s="43">
        <v>4</v>
      </c>
    </row>
    <row r="386" spans="1:8">
      <c r="A386" s="41" t="s">
        <v>6733</v>
      </c>
      <c r="B386" s="42" t="s">
        <v>6734</v>
      </c>
      <c r="C386" s="42">
        <v>791</v>
      </c>
      <c r="D386" s="42" t="s">
        <v>5972</v>
      </c>
      <c r="E386" s="43" t="str">
        <f t="shared" si="15"/>
        <v>0791</v>
      </c>
      <c r="F386" s="43">
        <f t="shared" si="16"/>
        <v>4</v>
      </c>
      <c r="G386" s="43">
        <f t="shared" si="17"/>
        <v>2</v>
      </c>
      <c r="H386" s="43">
        <v>4</v>
      </c>
    </row>
    <row r="387" spans="1:8" ht="31.5">
      <c r="A387" s="41" t="s">
        <v>6735</v>
      </c>
      <c r="B387" s="42" t="s">
        <v>6736</v>
      </c>
      <c r="C387" s="42">
        <v>79</v>
      </c>
      <c r="D387" s="42" t="s">
        <v>5969</v>
      </c>
      <c r="E387" s="43" t="str">
        <f t="shared" si="15"/>
        <v>079</v>
      </c>
      <c r="F387" s="43">
        <f t="shared" si="16"/>
        <v>3</v>
      </c>
      <c r="G387" s="43">
        <f t="shared" si="17"/>
        <v>3</v>
      </c>
      <c r="H387" s="43">
        <v>4</v>
      </c>
    </row>
    <row r="388" spans="1:8" ht="42">
      <c r="A388" s="41" t="s">
        <v>6737</v>
      </c>
      <c r="B388" s="42" t="s">
        <v>6738</v>
      </c>
      <c r="C388" s="42">
        <v>79</v>
      </c>
      <c r="D388" s="42" t="s">
        <v>5969</v>
      </c>
      <c r="E388" s="43" t="str">
        <f t="shared" si="15"/>
        <v>079</v>
      </c>
      <c r="F388" s="43">
        <f t="shared" si="16"/>
        <v>3</v>
      </c>
      <c r="G388" s="43">
        <f t="shared" si="17"/>
        <v>3</v>
      </c>
      <c r="H388" s="43">
        <v>4</v>
      </c>
    </row>
    <row r="389" spans="1:8">
      <c r="A389" s="41" t="s">
        <v>6739</v>
      </c>
      <c r="B389" s="42" t="s">
        <v>6740</v>
      </c>
      <c r="C389" s="42">
        <v>794</v>
      </c>
      <c r="D389" s="42" t="s">
        <v>5972</v>
      </c>
      <c r="E389" s="43" t="str">
        <f t="shared" ref="E389:E452" si="18">RIGHT(TEXT(C389, "00000"), F389)</f>
        <v>0794</v>
      </c>
      <c r="F389" s="43">
        <f t="shared" ref="F389:F452" si="19">10-G389-H389</f>
        <v>4</v>
      </c>
      <c r="G389" s="43">
        <f t="shared" ref="G389:G452" si="20">LEN(D389)</f>
        <v>2</v>
      </c>
      <c r="H389" s="43">
        <v>4</v>
      </c>
    </row>
    <row r="390" spans="1:8">
      <c r="A390" s="41" t="s">
        <v>6741</v>
      </c>
      <c r="B390" s="42" t="s">
        <v>6742</v>
      </c>
      <c r="C390" s="42">
        <v>795</v>
      </c>
      <c r="D390" s="42" t="s">
        <v>5972</v>
      </c>
      <c r="E390" s="43" t="str">
        <f t="shared" si="18"/>
        <v>0795</v>
      </c>
      <c r="F390" s="43">
        <f t="shared" si="19"/>
        <v>4</v>
      </c>
      <c r="G390" s="43">
        <f t="shared" si="20"/>
        <v>2</v>
      </c>
      <c r="H390" s="43">
        <v>4</v>
      </c>
    </row>
    <row r="391" spans="1:8">
      <c r="A391" s="41" t="s">
        <v>6743</v>
      </c>
      <c r="B391" s="42" t="s">
        <v>6744</v>
      </c>
      <c r="C391" s="42">
        <v>79</v>
      </c>
      <c r="D391" s="42" t="s">
        <v>5969</v>
      </c>
      <c r="E391" s="43" t="str">
        <f t="shared" si="18"/>
        <v>079</v>
      </c>
      <c r="F391" s="43">
        <f t="shared" si="19"/>
        <v>3</v>
      </c>
      <c r="G391" s="43">
        <f t="shared" si="20"/>
        <v>3</v>
      </c>
      <c r="H391" s="43">
        <v>4</v>
      </c>
    </row>
    <row r="392" spans="1:8">
      <c r="A392" s="41" t="s">
        <v>6745</v>
      </c>
      <c r="B392" s="42" t="s">
        <v>6746</v>
      </c>
      <c r="C392" s="42">
        <v>795</v>
      </c>
      <c r="D392" s="42" t="s">
        <v>5972</v>
      </c>
      <c r="E392" s="43" t="str">
        <f t="shared" si="18"/>
        <v>0795</v>
      </c>
      <c r="F392" s="43">
        <f t="shared" si="19"/>
        <v>4</v>
      </c>
      <c r="G392" s="43">
        <f t="shared" si="20"/>
        <v>2</v>
      </c>
      <c r="H392" s="43">
        <v>4</v>
      </c>
    </row>
    <row r="393" spans="1:8">
      <c r="A393" s="41" t="s">
        <v>6747</v>
      </c>
      <c r="B393" s="42" t="s">
        <v>6748</v>
      </c>
      <c r="C393" s="42">
        <v>796</v>
      </c>
      <c r="D393" s="42" t="s">
        <v>5972</v>
      </c>
      <c r="E393" s="43" t="str">
        <f t="shared" si="18"/>
        <v>0796</v>
      </c>
      <c r="F393" s="43">
        <f t="shared" si="19"/>
        <v>4</v>
      </c>
      <c r="G393" s="43">
        <f t="shared" si="20"/>
        <v>2</v>
      </c>
      <c r="H393" s="43">
        <v>4</v>
      </c>
    </row>
    <row r="394" spans="1:8">
      <c r="A394" s="41" t="s">
        <v>6749</v>
      </c>
      <c r="B394" s="42" t="s">
        <v>6750</v>
      </c>
      <c r="C394" s="42">
        <v>796</v>
      </c>
      <c r="D394" s="42" t="s">
        <v>5972</v>
      </c>
      <c r="E394" s="43" t="str">
        <f t="shared" si="18"/>
        <v>0796</v>
      </c>
      <c r="F394" s="43">
        <f t="shared" si="19"/>
        <v>4</v>
      </c>
      <c r="G394" s="43">
        <f t="shared" si="20"/>
        <v>2</v>
      </c>
      <c r="H394" s="43">
        <v>4</v>
      </c>
    </row>
    <row r="395" spans="1:8">
      <c r="A395" s="41" t="s">
        <v>6751</v>
      </c>
      <c r="B395" s="42" t="s">
        <v>6752</v>
      </c>
      <c r="C395" s="42">
        <v>79</v>
      </c>
      <c r="D395" s="42" t="s">
        <v>5969</v>
      </c>
      <c r="E395" s="43" t="str">
        <f t="shared" si="18"/>
        <v>079</v>
      </c>
      <c r="F395" s="43">
        <f t="shared" si="19"/>
        <v>3</v>
      </c>
      <c r="G395" s="43">
        <f t="shared" si="20"/>
        <v>3</v>
      </c>
      <c r="H395" s="43">
        <v>4</v>
      </c>
    </row>
    <row r="396" spans="1:8" ht="94.5">
      <c r="A396" s="41" t="s">
        <v>6753</v>
      </c>
      <c r="B396" s="42" t="s">
        <v>6754</v>
      </c>
      <c r="C396" s="42">
        <v>797</v>
      </c>
      <c r="D396" s="42" t="s">
        <v>5972</v>
      </c>
      <c r="E396" s="43" t="str">
        <f t="shared" si="18"/>
        <v>0797</v>
      </c>
      <c r="F396" s="43">
        <f t="shared" si="19"/>
        <v>4</v>
      </c>
      <c r="G396" s="43">
        <f t="shared" si="20"/>
        <v>2</v>
      </c>
      <c r="H396" s="43">
        <v>4</v>
      </c>
    </row>
    <row r="397" spans="1:8" ht="84">
      <c r="A397" s="41" t="s">
        <v>6755</v>
      </c>
      <c r="B397" s="42" t="s">
        <v>6756</v>
      </c>
      <c r="C397" s="42">
        <v>798</v>
      </c>
      <c r="D397" s="42" t="s">
        <v>5972</v>
      </c>
      <c r="E397" s="43" t="str">
        <f t="shared" si="18"/>
        <v>0798</v>
      </c>
      <c r="F397" s="43">
        <f t="shared" si="19"/>
        <v>4</v>
      </c>
      <c r="G397" s="43">
        <f t="shared" si="20"/>
        <v>2</v>
      </c>
      <c r="H397" s="43">
        <v>4</v>
      </c>
    </row>
    <row r="398" spans="1:8">
      <c r="A398" s="41" t="s">
        <v>6757</v>
      </c>
      <c r="B398" s="42" t="s">
        <v>6758</v>
      </c>
      <c r="C398" s="42">
        <v>799</v>
      </c>
      <c r="D398" s="42" t="s">
        <v>5972</v>
      </c>
      <c r="E398" s="43" t="str">
        <f t="shared" si="18"/>
        <v>0799</v>
      </c>
      <c r="F398" s="43">
        <f t="shared" si="19"/>
        <v>4</v>
      </c>
      <c r="G398" s="43">
        <f t="shared" si="20"/>
        <v>2</v>
      </c>
      <c r="H398" s="43">
        <v>4</v>
      </c>
    </row>
    <row r="399" spans="1:8">
      <c r="A399" s="41" t="s">
        <v>6759</v>
      </c>
      <c r="B399" s="42" t="s">
        <v>6760</v>
      </c>
      <c r="C399" s="42">
        <v>799</v>
      </c>
      <c r="D399" s="42" t="s">
        <v>5972</v>
      </c>
      <c r="E399" s="43" t="str">
        <f t="shared" si="18"/>
        <v>0799</v>
      </c>
      <c r="F399" s="43">
        <f t="shared" si="19"/>
        <v>4</v>
      </c>
      <c r="G399" s="43">
        <f t="shared" si="20"/>
        <v>2</v>
      </c>
      <c r="H399" s="43">
        <v>4</v>
      </c>
    </row>
    <row r="400" spans="1:8" ht="21">
      <c r="A400" s="41" t="s">
        <v>6761</v>
      </c>
      <c r="B400" s="42" t="s">
        <v>6762</v>
      </c>
      <c r="C400" s="42">
        <v>82</v>
      </c>
      <c r="D400" s="42" t="s">
        <v>5969</v>
      </c>
      <c r="E400" s="43" t="str">
        <f t="shared" si="18"/>
        <v>082</v>
      </c>
      <c r="F400" s="43">
        <f t="shared" si="19"/>
        <v>3</v>
      </c>
      <c r="G400" s="43">
        <f t="shared" si="20"/>
        <v>3</v>
      </c>
      <c r="H400" s="43">
        <v>4</v>
      </c>
    </row>
    <row r="401" spans="1:8" ht="21">
      <c r="A401" s="41" t="s">
        <v>6763</v>
      </c>
      <c r="B401" s="42" t="s">
        <v>6764</v>
      </c>
      <c r="C401" s="42">
        <v>820</v>
      </c>
      <c r="D401" s="42" t="s">
        <v>5972</v>
      </c>
      <c r="E401" s="43" t="str">
        <f t="shared" si="18"/>
        <v>0820</v>
      </c>
      <c r="F401" s="43">
        <f t="shared" si="19"/>
        <v>4</v>
      </c>
      <c r="G401" s="43">
        <f t="shared" si="20"/>
        <v>2</v>
      </c>
      <c r="H401" s="43">
        <v>4</v>
      </c>
    </row>
    <row r="402" spans="1:8">
      <c r="A402" s="41" t="s">
        <v>6765</v>
      </c>
      <c r="B402" s="42" t="s">
        <v>6766</v>
      </c>
      <c r="C402" s="42">
        <v>820</v>
      </c>
      <c r="D402" s="42" t="s">
        <v>5972</v>
      </c>
      <c r="E402" s="43" t="str">
        <f t="shared" si="18"/>
        <v>0820</v>
      </c>
      <c r="F402" s="43">
        <f t="shared" si="19"/>
        <v>4</v>
      </c>
      <c r="G402" s="43">
        <f t="shared" si="20"/>
        <v>2</v>
      </c>
      <c r="H402" s="43">
        <v>4</v>
      </c>
    </row>
    <row r="403" spans="1:8" ht="73.5">
      <c r="A403" s="41" t="s">
        <v>6767</v>
      </c>
      <c r="B403" s="44" t="s">
        <v>6768</v>
      </c>
      <c r="C403" s="42">
        <v>823</v>
      </c>
      <c r="D403" s="42" t="s">
        <v>5972</v>
      </c>
      <c r="E403" s="43" t="str">
        <f t="shared" si="18"/>
        <v>0823</v>
      </c>
      <c r="F403" s="43">
        <f t="shared" si="19"/>
        <v>4</v>
      </c>
      <c r="G403" s="43">
        <f t="shared" si="20"/>
        <v>2</v>
      </c>
      <c r="H403" s="43">
        <v>4</v>
      </c>
    </row>
    <row r="404" spans="1:8">
      <c r="A404" s="41" t="s">
        <v>6769</v>
      </c>
      <c r="B404" s="42" t="s">
        <v>6770</v>
      </c>
      <c r="C404" s="42">
        <v>824</v>
      </c>
      <c r="D404" s="42" t="s">
        <v>5972</v>
      </c>
      <c r="E404" s="43" t="str">
        <f t="shared" si="18"/>
        <v>0824</v>
      </c>
      <c r="F404" s="43">
        <f t="shared" si="19"/>
        <v>4</v>
      </c>
      <c r="G404" s="43">
        <f t="shared" si="20"/>
        <v>2</v>
      </c>
      <c r="H404" s="43">
        <v>4</v>
      </c>
    </row>
    <row r="405" spans="1:8" ht="73.5">
      <c r="A405" s="41" t="s">
        <v>6771</v>
      </c>
      <c r="B405" s="42" t="s">
        <v>6772</v>
      </c>
      <c r="C405" s="42">
        <v>82</v>
      </c>
      <c r="D405" s="42" t="s">
        <v>5969</v>
      </c>
      <c r="E405" s="43" t="str">
        <f t="shared" si="18"/>
        <v>082</v>
      </c>
      <c r="F405" s="43">
        <f t="shared" si="19"/>
        <v>3</v>
      </c>
      <c r="G405" s="43">
        <f t="shared" si="20"/>
        <v>3</v>
      </c>
      <c r="H405" s="43">
        <v>4</v>
      </c>
    </row>
    <row r="406" spans="1:8">
      <c r="A406" s="41" t="s">
        <v>6773</v>
      </c>
      <c r="B406" s="44" t="s">
        <v>6774</v>
      </c>
      <c r="C406" s="42">
        <v>824</v>
      </c>
      <c r="D406" s="42" t="s">
        <v>5972</v>
      </c>
      <c r="E406" s="43" t="str">
        <f t="shared" si="18"/>
        <v>0824</v>
      </c>
      <c r="F406" s="43">
        <f t="shared" si="19"/>
        <v>4</v>
      </c>
      <c r="G406" s="43">
        <f t="shared" si="20"/>
        <v>2</v>
      </c>
      <c r="H406" s="43">
        <v>4</v>
      </c>
    </row>
    <row r="407" spans="1:8" ht="52.5">
      <c r="A407" s="41" t="s">
        <v>6775</v>
      </c>
      <c r="B407" s="42" t="s">
        <v>6776</v>
      </c>
      <c r="C407" s="42">
        <v>826</v>
      </c>
      <c r="D407" s="42" t="s">
        <v>5972</v>
      </c>
      <c r="E407" s="43" t="str">
        <f t="shared" si="18"/>
        <v>0826</v>
      </c>
      <c r="F407" s="43">
        <f t="shared" si="19"/>
        <v>4</v>
      </c>
      <c r="G407" s="43">
        <f t="shared" si="20"/>
        <v>2</v>
      </c>
      <c r="H407" s="43">
        <v>4</v>
      </c>
    </row>
    <row r="408" spans="1:8">
      <c r="A408" s="41" t="s">
        <v>6777</v>
      </c>
      <c r="B408" s="42" t="s">
        <v>6778</v>
      </c>
      <c r="C408" s="42">
        <v>826</v>
      </c>
      <c r="D408" s="42" t="s">
        <v>5972</v>
      </c>
      <c r="E408" s="43" t="str">
        <f t="shared" si="18"/>
        <v>0826</v>
      </c>
      <c r="F408" s="43">
        <f t="shared" si="19"/>
        <v>4</v>
      </c>
      <c r="G408" s="43">
        <f t="shared" si="20"/>
        <v>2</v>
      </c>
      <c r="H408" s="43">
        <v>4</v>
      </c>
    </row>
    <row r="409" spans="1:8" ht="52.5">
      <c r="A409" s="41" t="s">
        <v>6779</v>
      </c>
      <c r="B409" s="42" t="s">
        <v>6780</v>
      </c>
      <c r="C409" s="42">
        <v>826</v>
      </c>
      <c r="D409" s="42" t="s">
        <v>5972</v>
      </c>
      <c r="E409" s="43" t="str">
        <f t="shared" si="18"/>
        <v>0826</v>
      </c>
      <c r="F409" s="43">
        <f t="shared" si="19"/>
        <v>4</v>
      </c>
      <c r="G409" s="43">
        <f t="shared" si="20"/>
        <v>2</v>
      </c>
      <c r="H409" s="43">
        <v>4</v>
      </c>
    </row>
    <row r="410" spans="1:8">
      <c r="A410" s="41" t="s">
        <v>6781</v>
      </c>
      <c r="B410" s="42" t="s">
        <v>6782</v>
      </c>
      <c r="C410" s="42">
        <v>827</v>
      </c>
      <c r="D410" s="42" t="s">
        <v>5972</v>
      </c>
      <c r="E410" s="43" t="str">
        <f t="shared" si="18"/>
        <v>0827</v>
      </c>
      <c r="F410" s="43">
        <f t="shared" si="19"/>
        <v>4</v>
      </c>
      <c r="G410" s="43">
        <f t="shared" si="20"/>
        <v>2</v>
      </c>
      <c r="H410" s="43">
        <v>4</v>
      </c>
    </row>
    <row r="411" spans="1:8" ht="21">
      <c r="A411" s="41" t="s">
        <v>6783</v>
      </c>
      <c r="B411" s="42" t="s">
        <v>6784</v>
      </c>
      <c r="C411" s="42">
        <v>829</v>
      </c>
      <c r="D411" s="42" t="s">
        <v>5972</v>
      </c>
      <c r="E411" s="43" t="str">
        <f t="shared" si="18"/>
        <v>0829</v>
      </c>
      <c r="F411" s="43">
        <f t="shared" si="19"/>
        <v>4</v>
      </c>
      <c r="G411" s="43">
        <f t="shared" si="20"/>
        <v>2</v>
      </c>
      <c r="H411" s="43">
        <v>4</v>
      </c>
    </row>
    <row r="412" spans="1:8">
      <c r="A412" s="41" t="s">
        <v>6785</v>
      </c>
      <c r="B412" s="42" t="s">
        <v>6786</v>
      </c>
      <c r="C412" s="42">
        <v>83</v>
      </c>
      <c r="D412" s="42" t="s">
        <v>5969</v>
      </c>
      <c r="E412" s="43" t="str">
        <f t="shared" si="18"/>
        <v>083</v>
      </c>
      <c r="F412" s="43">
        <f t="shared" si="19"/>
        <v>3</v>
      </c>
      <c r="G412" s="43">
        <f t="shared" si="20"/>
        <v>3</v>
      </c>
      <c r="H412" s="43">
        <v>4</v>
      </c>
    </row>
    <row r="413" spans="1:8" ht="63">
      <c r="A413" s="41" t="s">
        <v>6787</v>
      </c>
      <c r="B413" s="42" t="s">
        <v>6788</v>
      </c>
      <c r="C413" s="42">
        <v>833</v>
      </c>
      <c r="D413" s="42" t="s">
        <v>5972</v>
      </c>
      <c r="E413" s="43" t="str">
        <f t="shared" si="18"/>
        <v>0833</v>
      </c>
      <c r="F413" s="43">
        <f t="shared" si="19"/>
        <v>4</v>
      </c>
      <c r="G413" s="43">
        <f t="shared" si="20"/>
        <v>2</v>
      </c>
      <c r="H413" s="43">
        <v>4</v>
      </c>
    </row>
    <row r="414" spans="1:8" ht="52.5">
      <c r="A414" s="41" t="s">
        <v>6789</v>
      </c>
      <c r="B414" s="42" t="s">
        <v>6790</v>
      </c>
      <c r="C414" s="42">
        <v>834</v>
      </c>
      <c r="D414" s="42" t="s">
        <v>5972</v>
      </c>
      <c r="E414" s="43" t="str">
        <f t="shared" si="18"/>
        <v>0834</v>
      </c>
      <c r="F414" s="43">
        <f t="shared" si="19"/>
        <v>4</v>
      </c>
      <c r="G414" s="43">
        <f t="shared" si="20"/>
        <v>2</v>
      </c>
      <c r="H414" s="43">
        <v>4</v>
      </c>
    </row>
    <row r="415" spans="1:8" ht="52.5">
      <c r="A415" s="45" t="s">
        <v>6791</v>
      </c>
      <c r="B415" s="44" t="s">
        <v>6792</v>
      </c>
      <c r="C415" s="44">
        <v>835</v>
      </c>
      <c r="D415" s="44" t="s">
        <v>5972</v>
      </c>
      <c r="E415" s="43" t="str">
        <f t="shared" si="18"/>
        <v>0835</v>
      </c>
      <c r="F415" s="43">
        <f t="shared" si="19"/>
        <v>4</v>
      </c>
      <c r="G415" s="43">
        <f t="shared" si="20"/>
        <v>2</v>
      </c>
      <c r="H415" s="43">
        <v>4</v>
      </c>
    </row>
    <row r="416" spans="1:8">
      <c r="A416" s="45" t="s">
        <v>6793</v>
      </c>
      <c r="B416" s="44" t="s">
        <v>6794</v>
      </c>
      <c r="C416" s="44">
        <v>836</v>
      </c>
      <c r="D416" s="44" t="s">
        <v>5972</v>
      </c>
      <c r="E416" s="43" t="str">
        <f t="shared" si="18"/>
        <v>0836</v>
      </c>
      <c r="F416" s="43">
        <f t="shared" si="19"/>
        <v>4</v>
      </c>
      <c r="G416" s="43">
        <f t="shared" si="20"/>
        <v>2</v>
      </c>
      <c r="H416" s="43">
        <v>4</v>
      </c>
    </row>
    <row r="417" spans="1:8">
      <c r="A417" s="41" t="s">
        <v>6795</v>
      </c>
      <c r="B417" s="42" t="s">
        <v>6796</v>
      </c>
      <c r="C417" s="42">
        <v>837</v>
      </c>
      <c r="D417" s="42" t="s">
        <v>5972</v>
      </c>
      <c r="E417" s="43" t="str">
        <f t="shared" si="18"/>
        <v>0837</v>
      </c>
      <c r="F417" s="43">
        <f t="shared" si="19"/>
        <v>4</v>
      </c>
      <c r="G417" s="43">
        <f t="shared" si="20"/>
        <v>2</v>
      </c>
      <c r="H417" s="43">
        <v>4</v>
      </c>
    </row>
    <row r="418" spans="1:8">
      <c r="A418" s="41" t="s">
        <v>6797</v>
      </c>
      <c r="B418" s="42" t="s">
        <v>6798</v>
      </c>
      <c r="C418" s="42">
        <v>837</v>
      </c>
      <c r="D418" s="42" t="s">
        <v>5972</v>
      </c>
      <c r="E418" s="43" t="str">
        <f t="shared" si="18"/>
        <v>0837</v>
      </c>
      <c r="F418" s="43">
        <f t="shared" si="19"/>
        <v>4</v>
      </c>
      <c r="G418" s="43">
        <f t="shared" si="20"/>
        <v>2</v>
      </c>
      <c r="H418" s="43">
        <v>4</v>
      </c>
    </row>
    <row r="419" spans="1:8" ht="42">
      <c r="A419" s="41" t="s">
        <v>6799</v>
      </c>
      <c r="B419" s="42" t="s">
        <v>6800</v>
      </c>
      <c r="C419" s="42">
        <v>838</v>
      </c>
      <c r="D419" s="42" t="s">
        <v>5972</v>
      </c>
      <c r="E419" s="43" t="str">
        <f t="shared" si="18"/>
        <v>0838</v>
      </c>
      <c r="F419" s="43">
        <f t="shared" si="19"/>
        <v>4</v>
      </c>
      <c r="G419" s="43">
        <f t="shared" si="20"/>
        <v>2</v>
      </c>
      <c r="H419" s="43">
        <v>4</v>
      </c>
    </row>
    <row r="420" spans="1:8" ht="31.5">
      <c r="A420" s="41" t="s">
        <v>6801</v>
      </c>
      <c r="B420" s="42" t="s">
        <v>6802</v>
      </c>
      <c r="C420" s="42">
        <v>8387</v>
      </c>
      <c r="D420" s="42" t="s">
        <v>5985</v>
      </c>
      <c r="E420" s="43" t="str">
        <f t="shared" si="18"/>
        <v>08387</v>
      </c>
      <c r="F420" s="43">
        <f t="shared" si="19"/>
        <v>5</v>
      </c>
      <c r="G420" s="43">
        <f t="shared" si="20"/>
        <v>1</v>
      </c>
      <c r="H420" s="43">
        <v>4</v>
      </c>
    </row>
    <row r="421" spans="1:8" ht="21">
      <c r="A421" s="41" t="s">
        <v>6803</v>
      </c>
      <c r="B421" s="42" t="s">
        <v>6804</v>
      </c>
      <c r="C421" s="42">
        <v>8388</v>
      </c>
      <c r="D421" s="42" t="s">
        <v>5985</v>
      </c>
      <c r="E421" s="43" t="str">
        <f t="shared" si="18"/>
        <v>08388</v>
      </c>
      <c r="F421" s="43">
        <f t="shared" si="19"/>
        <v>5</v>
      </c>
      <c r="G421" s="43">
        <f t="shared" si="20"/>
        <v>1</v>
      </c>
      <c r="H421" s="43">
        <v>4</v>
      </c>
    </row>
    <row r="422" spans="1:8" ht="52.5">
      <c r="A422" s="45" t="s">
        <v>6805</v>
      </c>
      <c r="B422" s="44" t="s">
        <v>6806</v>
      </c>
      <c r="C422" s="44">
        <v>83</v>
      </c>
      <c r="D422" s="44" t="s">
        <v>5969</v>
      </c>
      <c r="E422" s="43" t="str">
        <f t="shared" si="18"/>
        <v>083</v>
      </c>
      <c r="F422" s="43">
        <f t="shared" si="19"/>
        <v>3</v>
      </c>
      <c r="G422" s="43">
        <f t="shared" si="20"/>
        <v>3</v>
      </c>
      <c r="H422" s="43">
        <v>4</v>
      </c>
    </row>
    <row r="423" spans="1:8">
      <c r="A423" s="41" t="s">
        <v>6807</v>
      </c>
      <c r="B423" s="42" t="s">
        <v>6808</v>
      </c>
      <c r="C423" s="42">
        <v>8396</v>
      </c>
      <c r="D423" s="42" t="s">
        <v>5985</v>
      </c>
      <c r="E423" s="43" t="str">
        <f t="shared" si="18"/>
        <v>08396</v>
      </c>
      <c r="F423" s="43">
        <f t="shared" si="19"/>
        <v>5</v>
      </c>
      <c r="G423" s="43">
        <f t="shared" si="20"/>
        <v>1</v>
      </c>
      <c r="H423" s="43">
        <v>4</v>
      </c>
    </row>
    <row r="424" spans="1:8" ht="42">
      <c r="A424" s="41" t="s">
        <v>6809</v>
      </c>
      <c r="B424" s="42" t="s">
        <v>6810</v>
      </c>
      <c r="C424" s="42">
        <v>845</v>
      </c>
      <c r="D424" s="42" t="s">
        <v>5972</v>
      </c>
      <c r="E424" s="43" t="str">
        <f t="shared" si="18"/>
        <v>0845</v>
      </c>
      <c r="F424" s="43">
        <f t="shared" si="19"/>
        <v>4</v>
      </c>
      <c r="G424" s="43">
        <f t="shared" si="20"/>
        <v>2</v>
      </c>
      <c r="H424" s="43">
        <v>4</v>
      </c>
    </row>
    <row r="425" spans="1:8">
      <c r="A425" s="41" t="s">
        <v>6811</v>
      </c>
      <c r="B425" s="42" t="s">
        <v>6812</v>
      </c>
      <c r="C425" s="42">
        <v>846</v>
      </c>
      <c r="D425" s="42" t="s">
        <v>5972</v>
      </c>
      <c r="E425" s="43" t="str">
        <f t="shared" si="18"/>
        <v>0846</v>
      </c>
      <c r="F425" s="43">
        <f t="shared" si="19"/>
        <v>4</v>
      </c>
      <c r="G425" s="43">
        <f t="shared" si="20"/>
        <v>2</v>
      </c>
      <c r="H425" s="43">
        <v>4</v>
      </c>
    </row>
    <row r="426" spans="1:8">
      <c r="A426" s="41" t="s">
        <v>6813</v>
      </c>
      <c r="B426" s="44" t="s">
        <v>6814</v>
      </c>
      <c r="C426" s="42">
        <v>846</v>
      </c>
      <c r="D426" s="42" t="s">
        <v>5972</v>
      </c>
      <c r="E426" s="43" t="str">
        <f t="shared" si="18"/>
        <v>0846</v>
      </c>
      <c r="F426" s="43">
        <f t="shared" si="19"/>
        <v>4</v>
      </c>
      <c r="G426" s="43">
        <f t="shared" si="20"/>
        <v>2</v>
      </c>
      <c r="H426" s="43">
        <v>4</v>
      </c>
    </row>
    <row r="427" spans="1:8">
      <c r="A427" s="41" t="s">
        <v>6815</v>
      </c>
      <c r="B427" s="44" t="s">
        <v>6816</v>
      </c>
      <c r="C427" s="42">
        <v>847</v>
      </c>
      <c r="D427" s="42" t="s">
        <v>5972</v>
      </c>
      <c r="E427" s="43" t="str">
        <f t="shared" si="18"/>
        <v>0847</v>
      </c>
      <c r="F427" s="43">
        <f t="shared" si="19"/>
        <v>4</v>
      </c>
      <c r="G427" s="43">
        <f t="shared" si="20"/>
        <v>2</v>
      </c>
      <c r="H427" s="43">
        <v>4</v>
      </c>
    </row>
    <row r="428" spans="1:8">
      <c r="A428" s="41" t="s">
        <v>6817</v>
      </c>
      <c r="B428" s="42" t="s">
        <v>6818</v>
      </c>
      <c r="C428" s="42">
        <v>847</v>
      </c>
      <c r="D428" s="42" t="s">
        <v>5972</v>
      </c>
      <c r="E428" s="43" t="str">
        <f t="shared" si="18"/>
        <v>0847</v>
      </c>
      <c r="F428" s="43">
        <f t="shared" si="19"/>
        <v>4</v>
      </c>
      <c r="G428" s="43">
        <f t="shared" si="20"/>
        <v>2</v>
      </c>
      <c r="H428" s="43">
        <v>4</v>
      </c>
    </row>
    <row r="429" spans="1:8">
      <c r="A429" s="41" t="s">
        <v>6819</v>
      </c>
      <c r="B429" s="42" t="s">
        <v>6820</v>
      </c>
      <c r="C429" s="42">
        <v>8477</v>
      </c>
      <c r="D429" s="42" t="s">
        <v>5985</v>
      </c>
      <c r="E429" s="43" t="str">
        <f t="shared" si="18"/>
        <v>08477</v>
      </c>
      <c r="F429" s="43">
        <f t="shared" si="19"/>
        <v>5</v>
      </c>
      <c r="G429" s="43">
        <f t="shared" si="20"/>
        <v>1</v>
      </c>
      <c r="H429" s="43">
        <v>4</v>
      </c>
    </row>
    <row r="430" spans="1:8">
      <c r="A430" s="41" t="s">
        <v>6821</v>
      </c>
      <c r="B430" s="42" t="s">
        <v>6822</v>
      </c>
      <c r="C430" s="42">
        <v>847</v>
      </c>
      <c r="D430" s="42" t="s">
        <v>5972</v>
      </c>
      <c r="E430" s="43" t="str">
        <f t="shared" si="18"/>
        <v>0847</v>
      </c>
      <c r="F430" s="43">
        <f t="shared" si="19"/>
        <v>4</v>
      </c>
      <c r="G430" s="43">
        <f t="shared" si="20"/>
        <v>2</v>
      </c>
      <c r="H430" s="43">
        <v>4</v>
      </c>
    </row>
    <row r="431" spans="1:8" ht="52.5">
      <c r="A431" s="41" t="s">
        <v>6823</v>
      </c>
      <c r="B431" s="42" t="s">
        <v>6824</v>
      </c>
      <c r="C431" s="42">
        <v>848</v>
      </c>
      <c r="D431" s="42" t="s">
        <v>5972</v>
      </c>
      <c r="E431" s="43" t="str">
        <f t="shared" si="18"/>
        <v>0848</v>
      </c>
      <c r="F431" s="43">
        <f t="shared" si="19"/>
        <v>4</v>
      </c>
      <c r="G431" s="43">
        <f t="shared" si="20"/>
        <v>2</v>
      </c>
      <c r="H431" s="43">
        <v>4</v>
      </c>
    </row>
    <row r="432" spans="1:8" ht="42">
      <c r="A432" s="41" t="s">
        <v>6825</v>
      </c>
      <c r="B432" s="42" t="s">
        <v>6826</v>
      </c>
      <c r="C432" s="42">
        <v>84</v>
      </c>
      <c r="D432" s="42" t="s">
        <v>5969</v>
      </c>
      <c r="E432" s="43" t="str">
        <f t="shared" si="18"/>
        <v>084</v>
      </c>
      <c r="F432" s="43">
        <f t="shared" si="19"/>
        <v>3</v>
      </c>
      <c r="G432" s="43">
        <f t="shared" si="20"/>
        <v>3</v>
      </c>
      <c r="H432" s="43">
        <v>4</v>
      </c>
    </row>
    <row r="433" spans="1:8" ht="42">
      <c r="A433" s="41"/>
      <c r="B433" s="42" t="s">
        <v>6827</v>
      </c>
      <c r="C433" s="42"/>
      <c r="D433" s="42"/>
      <c r="E433" s="43" t="str">
        <f t="shared" si="18"/>
        <v>00000</v>
      </c>
      <c r="F433" s="43">
        <f t="shared" si="19"/>
        <v>6</v>
      </c>
      <c r="G433" s="43">
        <f t="shared" si="20"/>
        <v>0</v>
      </c>
      <c r="H433" s="43">
        <v>4</v>
      </c>
    </row>
    <row r="434" spans="1:8" ht="42">
      <c r="A434" s="41" t="s">
        <v>6828</v>
      </c>
      <c r="B434" s="42" t="s">
        <v>6829</v>
      </c>
      <c r="C434" s="42">
        <v>84</v>
      </c>
      <c r="D434" s="42" t="s">
        <v>5969</v>
      </c>
      <c r="E434" s="43" t="str">
        <f t="shared" si="18"/>
        <v>084</v>
      </c>
      <c r="F434" s="43">
        <f t="shared" si="19"/>
        <v>3</v>
      </c>
      <c r="G434" s="43">
        <f t="shared" si="20"/>
        <v>3</v>
      </c>
      <c r="H434" s="43">
        <v>4</v>
      </c>
    </row>
    <row r="435" spans="1:8" ht="63">
      <c r="A435" s="41"/>
      <c r="B435" s="42" t="s">
        <v>6830</v>
      </c>
      <c r="C435" s="42"/>
      <c r="D435" s="42"/>
      <c r="E435" s="43" t="str">
        <f t="shared" si="18"/>
        <v>00000</v>
      </c>
      <c r="F435" s="43">
        <f t="shared" si="19"/>
        <v>6</v>
      </c>
      <c r="G435" s="43">
        <f t="shared" si="20"/>
        <v>0</v>
      </c>
      <c r="H435" s="43">
        <v>4</v>
      </c>
    </row>
    <row r="436" spans="1:8">
      <c r="A436" s="41" t="s">
        <v>6831</v>
      </c>
      <c r="B436" s="42" t="s">
        <v>6832</v>
      </c>
      <c r="C436" s="42">
        <v>8512</v>
      </c>
      <c r="D436" s="42" t="s">
        <v>5985</v>
      </c>
      <c r="E436" s="43" t="str">
        <f t="shared" si="18"/>
        <v>08512</v>
      </c>
      <c r="F436" s="43">
        <f t="shared" si="19"/>
        <v>5</v>
      </c>
      <c r="G436" s="43">
        <f t="shared" si="20"/>
        <v>1</v>
      </c>
      <c r="H436" s="43">
        <v>4</v>
      </c>
    </row>
    <row r="437" spans="1:8">
      <c r="A437" s="41" t="s">
        <v>6833</v>
      </c>
      <c r="B437" s="42" t="s">
        <v>6834</v>
      </c>
      <c r="C437" s="42">
        <v>8514</v>
      </c>
      <c r="D437" s="42" t="s">
        <v>5985</v>
      </c>
      <c r="E437" s="43" t="str">
        <f t="shared" si="18"/>
        <v>08514</v>
      </c>
      <c r="F437" s="43">
        <f t="shared" si="19"/>
        <v>5</v>
      </c>
      <c r="G437" s="43">
        <f t="shared" si="20"/>
        <v>1</v>
      </c>
      <c r="H437" s="43">
        <v>4</v>
      </c>
    </row>
    <row r="438" spans="1:8">
      <c r="A438" s="41" t="s">
        <v>6835</v>
      </c>
      <c r="B438" s="42" t="s">
        <v>6836</v>
      </c>
      <c r="C438" s="42">
        <v>852</v>
      </c>
      <c r="D438" s="42" t="s">
        <v>5972</v>
      </c>
      <c r="E438" s="43" t="str">
        <f t="shared" si="18"/>
        <v>0852</v>
      </c>
      <c r="F438" s="43">
        <f t="shared" si="19"/>
        <v>4</v>
      </c>
      <c r="G438" s="43">
        <f t="shared" si="20"/>
        <v>2</v>
      </c>
      <c r="H438" s="43">
        <v>4</v>
      </c>
    </row>
    <row r="439" spans="1:8">
      <c r="A439" s="41" t="s">
        <v>6837</v>
      </c>
      <c r="B439" s="42" t="s">
        <v>6838</v>
      </c>
      <c r="C439" s="42">
        <v>853</v>
      </c>
      <c r="D439" s="42" t="s">
        <v>5972</v>
      </c>
      <c r="E439" s="43" t="str">
        <f t="shared" si="18"/>
        <v>0853</v>
      </c>
      <c r="F439" s="43">
        <f t="shared" si="19"/>
        <v>4</v>
      </c>
      <c r="G439" s="43">
        <f t="shared" si="20"/>
        <v>2</v>
      </c>
      <c r="H439" s="43">
        <v>4</v>
      </c>
    </row>
    <row r="440" spans="1:8">
      <c r="A440" s="41" t="s">
        <v>6839</v>
      </c>
      <c r="B440" s="42" t="s">
        <v>6840</v>
      </c>
      <c r="C440" s="42">
        <v>854</v>
      </c>
      <c r="D440" s="42" t="s">
        <v>5972</v>
      </c>
      <c r="E440" s="43" t="str">
        <f t="shared" si="18"/>
        <v>0854</v>
      </c>
      <c r="F440" s="43">
        <f t="shared" si="19"/>
        <v>4</v>
      </c>
      <c r="G440" s="43">
        <f t="shared" si="20"/>
        <v>2</v>
      </c>
      <c r="H440" s="43">
        <v>4</v>
      </c>
    </row>
    <row r="441" spans="1:8">
      <c r="A441" s="41" t="s">
        <v>6841</v>
      </c>
      <c r="B441" s="42" t="s">
        <v>6842</v>
      </c>
      <c r="C441" s="42">
        <v>854</v>
      </c>
      <c r="D441" s="42" t="s">
        <v>5972</v>
      </c>
      <c r="E441" s="43" t="str">
        <f t="shared" si="18"/>
        <v>0854</v>
      </c>
      <c r="F441" s="43">
        <f t="shared" si="19"/>
        <v>4</v>
      </c>
      <c r="G441" s="43">
        <f t="shared" si="20"/>
        <v>2</v>
      </c>
      <c r="H441" s="43">
        <v>4</v>
      </c>
    </row>
    <row r="442" spans="1:8">
      <c r="A442" s="41" t="s">
        <v>6843</v>
      </c>
      <c r="B442" s="42" t="s">
        <v>6844</v>
      </c>
      <c r="C442" s="42">
        <v>854</v>
      </c>
      <c r="D442" s="42" t="s">
        <v>5972</v>
      </c>
      <c r="E442" s="43" t="str">
        <f t="shared" si="18"/>
        <v>0854</v>
      </c>
      <c r="F442" s="43">
        <f t="shared" si="19"/>
        <v>4</v>
      </c>
      <c r="G442" s="43">
        <f t="shared" si="20"/>
        <v>2</v>
      </c>
      <c r="H442" s="43">
        <v>4</v>
      </c>
    </row>
    <row r="443" spans="1:8">
      <c r="A443" s="41" t="s">
        <v>6845</v>
      </c>
      <c r="B443" s="42" t="s">
        <v>6846</v>
      </c>
      <c r="C443" s="42">
        <v>854</v>
      </c>
      <c r="D443" s="42" t="s">
        <v>5972</v>
      </c>
      <c r="E443" s="43" t="str">
        <f t="shared" si="18"/>
        <v>0854</v>
      </c>
      <c r="F443" s="43">
        <f t="shared" si="19"/>
        <v>4</v>
      </c>
      <c r="G443" s="43">
        <f t="shared" si="20"/>
        <v>2</v>
      </c>
      <c r="H443" s="43">
        <v>4</v>
      </c>
    </row>
    <row r="444" spans="1:8">
      <c r="A444" s="41" t="s">
        <v>6847</v>
      </c>
      <c r="B444" s="42" t="s">
        <v>6848</v>
      </c>
      <c r="C444" s="42">
        <v>855</v>
      </c>
      <c r="D444" s="42" t="s">
        <v>5972</v>
      </c>
      <c r="E444" s="43" t="str">
        <f t="shared" si="18"/>
        <v>0855</v>
      </c>
      <c r="F444" s="43">
        <f t="shared" si="19"/>
        <v>4</v>
      </c>
      <c r="G444" s="43">
        <f t="shared" si="20"/>
        <v>2</v>
      </c>
      <c r="H444" s="43">
        <v>4</v>
      </c>
    </row>
    <row r="445" spans="1:8">
      <c r="A445" s="41" t="s">
        <v>6849</v>
      </c>
      <c r="B445" s="42" t="s">
        <v>6850</v>
      </c>
      <c r="C445" s="42">
        <v>855</v>
      </c>
      <c r="D445" s="42" t="s">
        <v>5972</v>
      </c>
      <c r="E445" s="43" t="str">
        <f t="shared" si="18"/>
        <v>0855</v>
      </c>
      <c r="F445" s="43">
        <f t="shared" si="19"/>
        <v>4</v>
      </c>
      <c r="G445" s="43">
        <f t="shared" si="20"/>
        <v>2</v>
      </c>
      <c r="H445" s="43">
        <v>4</v>
      </c>
    </row>
    <row r="446" spans="1:8">
      <c r="A446" s="41" t="s">
        <v>6851</v>
      </c>
      <c r="B446" s="42" t="s">
        <v>6852</v>
      </c>
      <c r="C446" s="42">
        <v>855</v>
      </c>
      <c r="D446" s="42" t="s">
        <v>5972</v>
      </c>
      <c r="E446" s="43" t="str">
        <f t="shared" si="18"/>
        <v>0855</v>
      </c>
      <c r="F446" s="43">
        <f t="shared" si="19"/>
        <v>4</v>
      </c>
      <c r="G446" s="43">
        <f t="shared" si="20"/>
        <v>2</v>
      </c>
      <c r="H446" s="43">
        <v>4</v>
      </c>
    </row>
    <row r="447" spans="1:8">
      <c r="A447" s="41" t="s">
        <v>6853</v>
      </c>
      <c r="B447" s="42" t="s">
        <v>6854</v>
      </c>
      <c r="C447" s="42">
        <v>856</v>
      </c>
      <c r="D447" s="42" t="s">
        <v>5972</v>
      </c>
      <c r="E447" s="43" t="str">
        <f t="shared" si="18"/>
        <v>0856</v>
      </c>
      <c r="F447" s="43">
        <f t="shared" si="19"/>
        <v>4</v>
      </c>
      <c r="G447" s="43">
        <f t="shared" si="20"/>
        <v>2</v>
      </c>
      <c r="H447" s="43">
        <v>4</v>
      </c>
    </row>
    <row r="448" spans="1:8">
      <c r="A448" s="41" t="s">
        <v>6855</v>
      </c>
      <c r="B448" s="42" t="s">
        <v>6856</v>
      </c>
      <c r="C448" s="42">
        <v>856</v>
      </c>
      <c r="D448" s="42" t="s">
        <v>5972</v>
      </c>
      <c r="E448" s="43" t="str">
        <f t="shared" si="18"/>
        <v>0856</v>
      </c>
      <c r="F448" s="43">
        <f t="shared" si="19"/>
        <v>4</v>
      </c>
      <c r="G448" s="43">
        <f t="shared" si="20"/>
        <v>2</v>
      </c>
      <c r="H448" s="43">
        <v>4</v>
      </c>
    </row>
    <row r="449" spans="1:8" ht="21">
      <c r="A449" s="41" t="s">
        <v>6857</v>
      </c>
      <c r="B449" s="42" t="s">
        <v>6858</v>
      </c>
      <c r="C449" s="42">
        <v>857</v>
      </c>
      <c r="D449" s="42" t="s">
        <v>5972</v>
      </c>
      <c r="E449" s="43" t="str">
        <f t="shared" si="18"/>
        <v>0857</v>
      </c>
      <c r="F449" s="43">
        <f t="shared" si="19"/>
        <v>4</v>
      </c>
      <c r="G449" s="43">
        <f t="shared" si="20"/>
        <v>2</v>
      </c>
      <c r="H449" s="43">
        <v>4</v>
      </c>
    </row>
    <row r="450" spans="1:8" ht="21">
      <c r="A450" s="41" t="s">
        <v>6859</v>
      </c>
      <c r="B450" s="42" t="s">
        <v>6860</v>
      </c>
      <c r="C450" s="42">
        <v>858</v>
      </c>
      <c r="D450" s="42" t="s">
        <v>5972</v>
      </c>
      <c r="E450" s="43" t="str">
        <f t="shared" si="18"/>
        <v>0858</v>
      </c>
      <c r="F450" s="43">
        <f t="shared" si="19"/>
        <v>4</v>
      </c>
      <c r="G450" s="43">
        <f t="shared" si="20"/>
        <v>2</v>
      </c>
      <c r="H450" s="43">
        <v>4</v>
      </c>
    </row>
    <row r="451" spans="1:8" ht="42">
      <c r="A451" s="41" t="s">
        <v>6861</v>
      </c>
      <c r="B451" s="42" t="s">
        <v>6862</v>
      </c>
      <c r="C451" s="42">
        <v>858</v>
      </c>
      <c r="D451" s="42" t="s">
        <v>5972</v>
      </c>
      <c r="E451" s="43" t="str">
        <f t="shared" si="18"/>
        <v>0858</v>
      </c>
      <c r="F451" s="43">
        <f t="shared" si="19"/>
        <v>4</v>
      </c>
      <c r="G451" s="43">
        <f t="shared" si="20"/>
        <v>2</v>
      </c>
      <c r="H451" s="43">
        <v>4</v>
      </c>
    </row>
    <row r="452" spans="1:8" ht="52.5">
      <c r="A452" s="41" t="s">
        <v>6863</v>
      </c>
      <c r="B452" s="42" t="s">
        <v>6864</v>
      </c>
      <c r="C452" s="42">
        <v>859</v>
      </c>
      <c r="D452" s="42" t="s">
        <v>5972</v>
      </c>
      <c r="E452" s="43" t="str">
        <f t="shared" si="18"/>
        <v>0859</v>
      </c>
      <c r="F452" s="43">
        <f t="shared" si="19"/>
        <v>4</v>
      </c>
      <c r="G452" s="43">
        <f t="shared" si="20"/>
        <v>2</v>
      </c>
      <c r="H452" s="43">
        <v>4</v>
      </c>
    </row>
    <row r="453" spans="1:8">
      <c r="A453" s="41" t="s">
        <v>6865</v>
      </c>
      <c r="B453" s="42" t="s">
        <v>6866</v>
      </c>
      <c r="C453" s="42">
        <v>859</v>
      </c>
      <c r="D453" s="42" t="s">
        <v>5972</v>
      </c>
      <c r="E453" s="43" t="str">
        <f t="shared" ref="E453:E516" si="21">RIGHT(TEXT(C453, "00000"), F453)</f>
        <v>0859</v>
      </c>
      <c r="F453" s="43">
        <f t="shared" ref="F453:F516" si="22">10-G453-H453</f>
        <v>4</v>
      </c>
      <c r="G453" s="43">
        <f t="shared" ref="G453:G516" si="23">LEN(D453)</f>
        <v>2</v>
      </c>
      <c r="H453" s="43">
        <v>4</v>
      </c>
    </row>
    <row r="454" spans="1:8" ht="21">
      <c r="A454" s="41" t="s">
        <v>6867</v>
      </c>
      <c r="B454" s="42" t="s">
        <v>6868</v>
      </c>
      <c r="C454" s="42">
        <v>86</v>
      </c>
      <c r="D454" s="42" t="s">
        <v>5969</v>
      </c>
      <c r="E454" s="43" t="str">
        <f t="shared" si="21"/>
        <v>086</v>
      </c>
      <c r="F454" s="43">
        <f t="shared" si="22"/>
        <v>3</v>
      </c>
      <c r="G454" s="43">
        <f t="shared" si="23"/>
        <v>3</v>
      </c>
      <c r="H454" s="43">
        <v>4</v>
      </c>
    </row>
    <row r="455" spans="1:8" ht="42">
      <c r="A455" s="41" t="s">
        <v>6869</v>
      </c>
      <c r="B455" s="42" t="s">
        <v>6870</v>
      </c>
      <c r="C455" s="42">
        <v>86</v>
      </c>
      <c r="D455" s="42" t="s">
        <v>5969</v>
      </c>
      <c r="E455" s="43" t="str">
        <f t="shared" si="21"/>
        <v>086</v>
      </c>
      <c r="F455" s="43">
        <f t="shared" si="22"/>
        <v>3</v>
      </c>
      <c r="G455" s="43">
        <f t="shared" si="23"/>
        <v>3</v>
      </c>
      <c r="H455" s="43">
        <v>4</v>
      </c>
    </row>
    <row r="456" spans="1:8">
      <c r="A456" s="41" t="s">
        <v>6871</v>
      </c>
      <c r="B456" s="42" t="s">
        <v>6872</v>
      </c>
      <c r="C456" s="42">
        <v>863</v>
      </c>
      <c r="D456" s="42" t="s">
        <v>5972</v>
      </c>
      <c r="E456" s="43" t="str">
        <f t="shared" si="21"/>
        <v>0863</v>
      </c>
      <c r="F456" s="43">
        <f t="shared" si="22"/>
        <v>4</v>
      </c>
      <c r="G456" s="43">
        <f t="shared" si="23"/>
        <v>2</v>
      </c>
      <c r="H456" s="43">
        <v>4</v>
      </c>
    </row>
    <row r="457" spans="1:8">
      <c r="A457" s="41" t="s">
        <v>6873</v>
      </c>
      <c r="B457" s="42" t="s">
        <v>6874</v>
      </c>
      <c r="C457" s="42">
        <v>865</v>
      </c>
      <c r="D457" s="42" t="s">
        <v>5972</v>
      </c>
      <c r="E457" s="43" t="str">
        <f t="shared" si="21"/>
        <v>0865</v>
      </c>
      <c r="F457" s="43">
        <f t="shared" si="22"/>
        <v>4</v>
      </c>
      <c r="G457" s="43">
        <f t="shared" si="23"/>
        <v>2</v>
      </c>
      <c r="H457" s="43">
        <v>4</v>
      </c>
    </row>
    <row r="458" spans="1:8">
      <c r="A458" s="41" t="s">
        <v>6875</v>
      </c>
      <c r="B458" s="42" t="s">
        <v>6876</v>
      </c>
      <c r="C458" s="42">
        <v>865</v>
      </c>
      <c r="D458" s="42" t="s">
        <v>5972</v>
      </c>
      <c r="E458" s="43" t="str">
        <f t="shared" si="21"/>
        <v>0865</v>
      </c>
      <c r="F458" s="43">
        <f t="shared" si="22"/>
        <v>4</v>
      </c>
      <c r="G458" s="43">
        <f t="shared" si="23"/>
        <v>2</v>
      </c>
      <c r="H458" s="43">
        <v>4</v>
      </c>
    </row>
    <row r="459" spans="1:8" ht="52.5">
      <c r="A459" s="41" t="s">
        <v>6877</v>
      </c>
      <c r="B459" s="42" t="s">
        <v>6878</v>
      </c>
      <c r="C459" s="42">
        <v>866</v>
      </c>
      <c r="D459" s="42" t="s">
        <v>5972</v>
      </c>
      <c r="E459" s="43" t="str">
        <f t="shared" si="21"/>
        <v>0866</v>
      </c>
      <c r="F459" s="43">
        <f t="shared" si="22"/>
        <v>4</v>
      </c>
      <c r="G459" s="43">
        <f t="shared" si="23"/>
        <v>2</v>
      </c>
      <c r="H459" s="43">
        <v>4</v>
      </c>
    </row>
    <row r="460" spans="1:8">
      <c r="A460" s="41" t="s">
        <v>6879</v>
      </c>
      <c r="B460" s="42" t="s">
        <v>6880</v>
      </c>
      <c r="C460" s="42">
        <v>866</v>
      </c>
      <c r="D460" s="42" t="s">
        <v>5972</v>
      </c>
      <c r="E460" s="43" t="str">
        <f t="shared" si="21"/>
        <v>0866</v>
      </c>
      <c r="F460" s="43">
        <f t="shared" si="22"/>
        <v>4</v>
      </c>
      <c r="G460" s="43">
        <f t="shared" si="23"/>
        <v>2</v>
      </c>
      <c r="H460" s="43">
        <v>4</v>
      </c>
    </row>
    <row r="461" spans="1:8">
      <c r="A461" s="41" t="s">
        <v>6881</v>
      </c>
      <c r="B461" s="42" t="s">
        <v>6882</v>
      </c>
      <c r="C461" s="42">
        <v>866</v>
      </c>
      <c r="D461" s="42" t="s">
        <v>5972</v>
      </c>
      <c r="E461" s="43" t="str">
        <f t="shared" si="21"/>
        <v>0866</v>
      </c>
      <c r="F461" s="43">
        <f t="shared" si="22"/>
        <v>4</v>
      </c>
      <c r="G461" s="43">
        <f t="shared" si="23"/>
        <v>2</v>
      </c>
      <c r="H461" s="43">
        <v>4</v>
      </c>
    </row>
    <row r="462" spans="1:8">
      <c r="A462" s="41" t="s">
        <v>6883</v>
      </c>
      <c r="B462" s="42" t="s">
        <v>6884</v>
      </c>
      <c r="C462" s="42">
        <v>867</v>
      </c>
      <c r="D462" s="42" t="s">
        <v>5972</v>
      </c>
      <c r="E462" s="43" t="str">
        <f t="shared" si="21"/>
        <v>0867</v>
      </c>
      <c r="F462" s="43">
        <f t="shared" si="22"/>
        <v>4</v>
      </c>
      <c r="G462" s="43">
        <f t="shared" si="23"/>
        <v>2</v>
      </c>
      <c r="H462" s="43">
        <v>4</v>
      </c>
    </row>
    <row r="463" spans="1:8" ht="42">
      <c r="A463" s="41" t="s">
        <v>6885</v>
      </c>
      <c r="B463" s="42" t="s">
        <v>6886</v>
      </c>
      <c r="C463" s="42">
        <v>867</v>
      </c>
      <c r="D463" s="42" t="s">
        <v>5972</v>
      </c>
      <c r="E463" s="43" t="str">
        <f t="shared" si="21"/>
        <v>0867</v>
      </c>
      <c r="F463" s="43">
        <f t="shared" si="22"/>
        <v>4</v>
      </c>
      <c r="G463" s="43">
        <f t="shared" si="23"/>
        <v>2</v>
      </c>
      <c r="H463" s="43">
        <v>4</v>
      </c>
    </row>
    <row r="464" spans="1:8" ht="13.5" customHeight="1">
      <c r="A464" s="41" t="s">
        <v>6887</v>
      </c>
      <c r="B464" s="42" t="s">
        <v>6888</v>
      </c>
      <c r="C464" s="42">
        <v>867</v>
      </c>
      <c r="D464" s="42" t="s">
        <v>5972</v>
      </c>
      <c r="E464" s="43" t="str">
        <f t="shared" si="21"/>
        <v>0867</v>
      </c>
      <c r="F464" s="43">
        <f t="shared" si="22"/>
        <v>4</v>
      </c>
      <c r="G464" s="43">
        <f t="shared" si="23"/>
        <v>2</v>
      </c>
      <c r="H464" s="43">
        <v>4</v>
      </c>
    </row>
    <row r="465" spans="1:8">
      <c r="A465" s="41"/>
      <c r="B465" s="42"/>
      <c r="C465" s="42"/>
      <c r="D465" s="42"/>
      <c r="E465" s="43" t="str">
        <f t="shared" si="21"/>
        <v>00000</v>
      </c>
      <c r="F465" s="43">
        <f t="shared" si="22"/>
        <v>6</v>
      </c>
      <c r="G465" s="43">
        <f t="shared" si="23"/>
        <v>0</v>
      </c>
      <c r="H465" s="43">
        <v>4</v>
      </c>
    </row>
    <row r="466" spans="1:8" ht="52.5">
      <c r="A466" s="41" t="s">
        <v>6889</v>
      </c>
      <c r="B466" s="42" t="s">
        <v>6890</v>
      </c>
      <c r="C466" s="42">
        <v>868</v>
      </c>
      <c r="D466" s="42" t="s">
        <v>5972</v>
      </c>
      <c r="E466" s="43" t="str">
        <f t="shared" si="21"/>
        <v>0868</v>
      </c>
      <c r="F466" s="43">
        <f t="shared" si="22"/>
        <v>4</v>
      </c>
      <c r="G466" s="43">
        <f t="shared" si="23"/>
        <v>2</v>
      </c>
      <c r="H466" s="43">
        <v>4</v>
      </c>
    </row>
    <row r="467" spans="1:8">
      <c r="A467" s="41" t="s">
        <v>6891</v>
      </c>
      <c r="B467" s="42" t="s">
        <v>6892</v>
      </c>
      <c r="C467" s="42">
        <v>868</v>
      </c>
      <c r="D467" s="42" t="s">
        <v>5972</v>
      </c>
      <c r="E467" s="43" t="str">
        <f t="shared" si="21"/>
        <v>0868</v>
      </c>
      <c r="F467" s="43">
        <f t="shared" si="22"/>
        <v>4</v>
      </c>
      <c r="G467" s="43">
        <f t="shared" si="23"/>
        <v>2</v>
      </c>
      <c r="H467" s="43">
        <v>4</v>
      </c>
    </row>
    <row r="468" spans="1:8">
      <c r="A468" s="41" t="s">
        <v>6893</v>
      </c>
      <c r="B468" s="42" t="s">
        <v>6894</v>
      </c>
      <c r="C468" s="42">
        <v>869</v>
      </c>
      <c r="D468" s="42" t="s">
        <v>5972</v>
      </c>
      <c r="E468" s="43" t="str">
        <f t="shared" si="21"/>
        <v>0869</v>
      </c>
      <c r="F468" s="43">
        <f t="shared" si="22"/>
        <v>4</v>
      </c>
      <c r="G468" s="43">
        <f t="shared" si="23"/>
        <v>2</v>
      </c>
      <c r="H468" s="43">
        <v>4</v>
      </c>
    </row>
    <row r="469" spans="1:8" ht="21">
      <c r="A469" s="41" t="s">
        <v>6895</v>
      </c>
      <c r="B469" s="42" t="s">
        <v>6896</v>
      </c>
      <c r="C469" s="42">
        <v>869</v>
      </c>
      <c r="D469" s="42" t="s">
        <v>5972</v>
      </c>
      <c r="E469" s="43" t="str">
        <f t="shared" si="21"/>
        <v>0869</v>
      </c>
      <c r="F469" s="43">
        <f t="shared" si="22"/>
        <v>4</v>
      </c>
      <c r="G469" s="43">
        <f t="shared" si="23"/>
        <v>2</v>
      </c>
      <c r="H469" s="43">
        <v>4</v>
      </c>
    </row>
    <row r="470" spans="1:8" ht="21">
      <c r="A470" s="41" t="s">
        <v>6897</v>
      </c>
      <c r="B470" s="42" t="s">
        <v>6898</v>
      </c>
      <c r="C470" s="42">
        <v>86</v>
      </c>
      <c r="D470" s="42" t="s">
        <v>5969</v>
      </c>
      <c r="E470" s="43" t="str">
        <f t="shared" si="21"/>
        <v>086</v>
      </c>
      <c r="F470" s="43">
        <f t="shared" si="22"/>
        <v>3</v>
      </c>
      <c r="G470" s="43">
        <f t="shared" si="23"/>
        <v>3</v>
      </c>
      <c r="H470" s="43">
        <v>4</v>
      </c>
    </row>
    <row r="471" spans="1:8">
      <c r="A471" s="41" t="s">
        <v>6899</v>
      </c>
      <c r="B471" s="42" t="s">
        <v>6900</v>
      </c>
      <c r="C471" s="42">
        <v>875</v>
      </c>
      <c r="D471" s="42" t="s">
        <v>5972</v>
      </c>
      <c r="E471" s="43" t="str">
        <f t="shared" si="21"/>
        <v>0875</v>
      </c>
      <c r="F471" s="43">
        <f t="shared" si="22"/>
        <v>4</v>
      </c>
      <c r="G471" s="43">
        <f t="shared" si="23"/>
        <v>2</v>
      </c>
      <c r="H471" s="43">
        <v>4</v>
      </c>
    </row>
    <row r="472" spans="1:8" ht="21">
      <c r="A472" s="41" t="s">
        <v>6901</v>
      </c>
      <c r="B472" s="42" t="s">
        <v>6902</v>
      </c>
      <c r="C472" s="42">
        <v>877</v>
      </c>
      <c r="D472" s="42" t="s">
        <v>5972</v>
      </c>
      <c r="E472" s="43" t="str">
        <f t="shared" si="21"/>
        <v>0877</v>
      </c>
      <c r="F472" s="43">
        <f t="shared" si="22"/>
        <v>4</v>
      </c>
      <c r="G472" s="43">
        <f t="shared" si="23"/>
        <v>2</v>
      </c>
      <c r="H472" s="43">
        <v>4</v>
      </c>
    </row>
    <row r="473" spans="1:8" ht="21">
      <c r="A473" s="41" t="s">
        <v>6903</v>
      </c>
      <c r="B473" s="46" t="s">
        <v>6904</v>
      </c>
      <c r="C473" s="42">
        <v>87</v>
      </c>
      <c r="D473" s="42" t="s">
        <v>5969</v>
      </c>
      <c r="E473" s="43" t="str">
        <f t="shared" si="21"/>
        <v>087</v>
      </c>
      <c r="F473" s="43">
        <f t="shared" si="22"/>
        <v>3</v>
      </c>
      <c r="G473" s="43">
        <f t="shared" si="23"/>
        <v>3</v>
      </c>
      <c r="H473" s="43">
        <v>4</v>
      </c>
    </row>
    <row r="474" spans="1:8" ht="21">
      <c r="A474" s="41" t="s">
        <v>6905</v>
      </c>
      <c r="B474" s="46" t="s">
        <v>6906</v>
      </c>
      <c r="C474" s="42">
        <v>879</v>
      </c>
      <c r="D474" s="42" t="s">
        <v>5972</v>
      </c>
      <c r="E474" s="43" t="str">
        <f t="shared" si="21"/>
        <v>0879</v>
      </c>
      <c r="F474" s="43">
        <f t="shared" si="22"/>
        <v>4</v>
      </c>
      <c r="G474" s="43">
        <f t="shared" si="23"/>
        <v>2</v>
      </c>
      <c r="H474" s="43">
        <v>4</v>
      </c>
    </row>
    <row r="475" spans="1:8">
      <c r="A475" s="41" t="s">
        <v>6907</v>
      </c>
      <c r="B475" s="42" t="s">
        <v>6908</v>
      </c>
      <c r="C475" s="42">
        <v>879</v>
      </c>
      <c r="D475" s="42" t="s">
        <v>5972</v>
      </c>
      <c r="E475" s="43" t="str">
        <f t="shared" si="21"/>
        <v>0879</v>
      </c>
      <c r="F475" s="43">
        <f t="shared" si="22"/>
        <v>4</v>
      </c>
      <c r="G475" s="43">
        <f t="shared" si="23"/>
        <v>2</v>
      </c>
      <c r="H475" s="43">
        <v>4</v>
      </c>
    </row>
    <row r="476" spans="1:8">
      <c r="A476" s="41" t="s">
        <v>6909</v>
      </c>
      <c r="B476" s="42" t="s">
        <v>6910</v>
      </c>
      <c r="C476" s="42">
        <v>880</v>
      </c>
      <c r="D476" s="42" t="s">
        <v>5972</v>
      </c>
      <c r="E476" s="43" t="str">
        <f t="shared" si="21"/>
        <v>0880</v>
      </c>
      <c r="F476" s="43">
        <f t="shared" si="22"/>
        <v>4</v>
      </c>
      <c r="G476" s="43">
        <f t="shared" si="23"/>
        <v>2</v>
      </c>
      <c r="H476" s="43">
        <v>4</v>
      </c>
    </row>
    <row r="477" spans="1:8">
      <c r="A477" s="41" t="s">
        <v>6911</v>
      </c>
      <c r="B477" s="42" t="s">
        <v>6912</v>
      </c>
      <c r="C477" s="42">
        <v>880</v>
      </c>
      <c r="D477" s="42" t="s">
        <v>5972</v>
      </c>
      <c r="E477" s="43" t="str">
        <f t="shared" si="21"/>
        <v>0880</v>
      </c>
      <c r="F477" s="43">
        <f t="shared" si="22"/>
        <v>4</v>
      </c>
      <c r="G477" s="43">
        <f t="shared" si="23"/>
        <v>2</v>
      </c>
      <c r="H477" s="43">
        <v>4</v>
      </c>
    </row>
    <row r="478" spans="1:8">
      <c r="A478" s="41" t="s">
        <v>6913</v>
      </c>
      <c r="B478" s="42" t="s">
        <v>6914</v>
      </c>
      <c r="C478" s="42">
        <v>880</v>
      </c>
      <c r="D478" s="42" t="s">
        <v>5972</v>
      </c>
      <c r="E478" s="43" t="str">
        <f t="shared" si="21"/>
        <v>0880</v>
      </c>
      <c r="F478" s="43">
        <f t="shared" si="22"/>
        <v>4</v>
      </c>
      <c r="G478" s="43">
        <f t="shared" si="23"/>
        <v>2</v>
      </c>
      <c r="H478" s="43">
        <v>4</v>
      </c>
    </row>
    <row r="479" spans="1:8">
      <c r="A479" s="41" t="s">
        <v>6915</v>
      </c>
      <c r="B479" s="42" t="s">
        <v>6916</v>
      </c>
      <c r="C479" s="42">
        <v>880</v>
      </c>
      <c r="D479" s="42" t="s">
        <v>5972</v>
      </c>
      <c r="E479" s="43" t="str">
        <f t="shared" si="21"/>
        <v>0880</v>
      </c>
      <c r="F479" s="43">
        <f t="shared" si="22"/>
        <v>4</v>
      </c>
      <c r="G479" s="43">
        <f t="shared" si="23"/>
        <v>2</v>
      </c>
      <c r="H479" s="43">
        <v>4</v>
      </c>
    </row>
    <row r="480" spans="1:8" ht="31.5">
      <c r="A480" s="41" t="s">
        <v>6917</v>
      </c>
      <c r="B480" s="42" t="s">
        <v>6918</v>
      </c>
      <c r="C480" s="42">
        <v>883</v>
      </c>
      <c r="D480" s="42" t="s">
        <v>5972</v>
      </c>
      <c r="E480" s="43" t="str">
        <f t="shared" si="21"/>
        <v>0883</v>
      </c>
      <c r="F480" s="43">
        <f t="shared" si="22"/>
        <v>4</v>
      </c>
      <c r="G480" s="43">
        <f t="shared" si="23"/>
        <v>2</v>
      </c>
      <c r="H480" s="43">
        <v>4</v>
      </c>
    </row>
    <row r="481" spans="1:8">
      <c r="A481" s="41" t="s">
        <v>6919</v>
      </c>
      <c r="B481" s="42" t="s">
        <v>6920</v>
      </c>
      <c r="C481" s="42">
        <v>883</v>
      </c>
      <c r="D481" s="42" t="s">
        <v>5972</v>
      </c>
      <c r="E481" s="43" t="str">
        <f t="shared" si="21"/>
        <v>0883</v>
      </c>
      <c r="F481" s="43">
        <f t="shared" si="22"/>
        <v>4</v>
      </c>
      <c r="G481" s="43">
        <f t="shared" si="23"/>
        <v>2</v>
      </c>
      <c r="H481" s="43">
        <v>4</v>
      </c>
    </row>
    <row r="482" spans="1:8">
      <c r="A482" s="41" t="s">
        <v>6921</v>
      </c>
      <c r="B482" s="42" t="s">
        <v>6922</v>
      </c>
      <c r="C482" s="42">
        <v>883</v>
      </c>
      <c r="D482" s="42" t="s">
        <v>5972</v>
      </c>
      <c r="E482" s="43" t="str">
        <f t="shared" si="21"/>
        <v>0883</v>
      </c>
      <c r="F482" s="43">
        <f t="shared" si="22"/>
        <v>4</v>
      </c>
      <c r="G482" s="43">
        <f t="shared" si="23"/>
        <v>2</v>
      </c>
      <c r="H482" s="43">
        <v>4</v>
      </c>
    </row>
    <row r="483" spans="1:8">
      <c r="A483" s="41" t="s">
        <v>6923</v>
      </c>
      <c r="B483" s="42" t="s">
        <v>6924</v>
      </c>
      <c r="C483" s="42">
        <v>884</v>
      </c>
      <c r="D483" s="42" t="s">
        <v>5972</v>
      </c>
      <c r="E483" s="43" t="str">
        <f t="shared" si="21"/>
        <v>0884</v>
      </c>
      <c r="F483" s="43">
        <f t="shared" si="22"/>
        <v>4</v>
      </c>
      <c r="G483" s="43">
        <f t="shared" si="23"/>
        <v>2</v>
      </c>
      <c r="H483" s="43">
        <v>4</v>
      </c>
    </row>
    <row r="484" spans="1:8">
      <c r="A484" s="41" t="s">
        <v>6925</v>
      </c>
      <c r="B484" s="42" t="s">
        <v>6926</v>
      </c>
      <c r="C484" s="42">
        <v>884</v>
      </c>
      <c r="D484" s="42" t="s">
        <v>5972</v>
      </c>
      <c r="E484" s="43" t="str">
        <f t="shared" si="21"/>
        <v>0884</v>
      </c>
      <c r="F484" s="43">
        <f t="shared" si="22"/>
        <v>4</v>
      </c>
      <c r="G484" s="43">
        <f t="shared" si="23"/>
        <v>2</v>
      </c>
      <c r="H484" s="43">
        <v>4</v>
      </c>
    </row>
    <row r="485" spans="1:8">
      <c r="A485" s="41" t="s">
        <v>6927</v>
      </c>
      <c r="B485" s="42" t="s">
        <v>6928</v>
      </c>
      <c r="C485" s="42">
        <v>884</v>
      </c>
      <c r="D485" s="42" t="s">
        <v>5972</v>
      </c>
      <c r="E485" s="43" t="str">
        <f t="shared" si="21"/>
        <v>0884</v>
      </c>
      <c r="F485" s="43">
        <f t="shared" si="22"/>
        <v>4</v>
      </c>
      <c r="G485" s="43">
        <f t="shared" si="23"/>
        <v>2</v>
      </c>
      <c r="H485" s="43">
        <v>4</v>
      </c>
    </row>
    <row r="486" spans="1:8">
      <c r="A486" s="41" t="s">
        <v>6929</v>
      </c>
      <c r="B486" s="42" t="s">
        <v>6930</v>
      </c>
      <c r="C486" s="42">
        <v>885</v>
      </c>
      <c r="D486" s="42" t="s">
        <v>5972</v>
      </c>
      <c r="E486" s="43" t="str">
        <f t="shared" si="21"/>
        <v>0885</v>
      </c>
      <c r="F486" s="43">
        <f t="shared" si="22"/>
        <v>4</v>
      </c>
      <c r="G486" s="43">
        <f t="shared" si="23"/>
        <v>2</v>
      </c>
      <c r="H486" s="43">
        <v>4</v>
      </c>
    </row>
    <row r="487" spans="1:8" ht="31.5">
      <c r="A487" s="41" t="s">
        <v>6931</v>
      </c>
      <c r="B487" s="42" t="s">
        <v>6932</v>
      </c>
      <c r="C487" s="42">
        <v>88</v>
      </c>
      <c r="D487" s="42" t="s">
        <v>5969</v>
      </c>
      <c r="E487" s="43" t="str">
        <f t="shared" si="21"/>
        <v>088</v>
      </c>
      <c r="F487" s="43">
        <f t="shared" si="22"/>
        <v>3</v>
      </c>
      <c r="G487" s="43">
        <f t="shared" si="23"/>
        <v>3</v>
      </c>
      <c r="H487" s="43">
        <v>4</v>
      </c>
    </row>
    <row r="488" spans="1:8" ht="21">
      <c r="A488" s="41" t="s">
        <v>6933</v>
      </c>
      <c r="B488" s="42" t="s">
        <v>6934</v>
      </c>
      <c r="C488" s="42">
        <v>887</v>
      </c>
      <c r="D488" s="42" t="s">
        <v>5972</v>
      </c>
      <c r="E488" s="43" t="str">
        <f t="shared" si="21"/>
        <v>0887</v>
      </c>
      <c r="F488" s="43">
        <f t="shared" si="22"/>
        <v>4</v>
      </c>
      <c r="G488" s="43">
        <f t="shared" si="23"/>
        <v>2</v>
      </c>
      <c r="H488" s="43">
        <v>4</v>
      </c>
    </row>
    <row r="489" spans="1:8">
      <c r="A489" s="41" t="s">
        <v>6935</v>
      </c>
      <c r="B489" s="42" t="s">
        <v>6936</v>
      </c>
      <c r="C489" s="42">
        <v>887</v>
      </c>
      <c r="D489" s="42" t="s">
        <v>5972</v>
      </c>
      <c r="E489" s="43" t="str">
        <f t="shared" si="21"/>
        <v>0887</v>
      </c>
      <c r="F489" s="43">
        <f t="shared" si="22"/>
        <v>4</v>
      </c>
      <c r="G489" s="43">
        <f t="shared" si="23"/>
        <v>2</v>
      </c>
      <c r="H489" s="43">
        <v>4</v>
      </c>
    </row>
    <row r="490" spans="1:8" ht="21">
      <c r="A490" s="41" t="s">
        <v>6937</v>
      </c>
      <c r="B490" s="42" t="s">
        <v>6938</v>
      </c>
      <c r="C490" s="42">
        <v>887</v>
      </c>
      <c r="D490" s="42" t="s">
        <v>5972</v>
      </c>
      <c r="E490" s="43" t="str">
        <f t="shared" si="21"/>
        <v>0887</v>
      </c>
      <c r="F490" s="43">
        <f t="shared" si="22"/>
        <v>4</v>
      </c>
      <c r="G490" s="43">
        <f t="shared" si="23"/>
        <v>2</v>
      </c>
      <c r="H490" s="43">
        <v>4</v>
      </c>
    </row>
    <row r="491" spans="1:8" ht="21">
      <c r="A491" s="41" t="s">
        <v>6939</v>
      </c>
      <c r="B491" s="42" t="s">
        <v>6940</v>
      </c>
      <c r="C491" s="42">
        <v>887</v>
      </c>
      <c r="D491" s="42" t="s">
        <v>5972</v>
      </c>
      <c r="E491" s="43" t="str">
        <f t="shared" si="21"/>
        <v>0887</v>
      </c>
      <c r="F491" s="43">
        <f t="shared" si="22"/>
        <v>4</v>
      </c>
      <c r="G491" s="43">
        <f t="shared" si="23"/>
        <v>2</v>
      </c>
      <c r="H491" s="43">
        <v>4</v>
      </c>
    </row>
    <row r="492" spans="1:8" ht="31.5">
      <c r="A492" s="41" t="s">
        <v>6941</v>
      </c>
      <c r="B492" s="42" t="s">
        <v>6942</v>
      </c>
      <c r="C492" s="42">
        <v>88</v>
      </c>
      <c r="D492" s="42" t="s">
        <v>5969</v>
      </c>
      <c r="E492" s="43" t="str">
        <f t="shared" si="21"/>
        <v>088</v>
      </c>
      <c r="F492" s="43">
        <f t="shared" si="22"/>
        <v>3</v>
      </c>
      <c r="G492" s="43">
        <f t="shared" si="23"/>
        <v>3</v>
      </c>
      <c r="H492" s="43">
        <v>4</v>
      </c>
    </row>
    <row r="493" spans="1:8" ht="21">
      <c r="A493" s="41" t="s">
        <v>6943</v>
      </c>
      <c r="B493" s="42" t="s">
        <v>6944</v>
      </c>
      <c r="C493" s="42">
        <v>889</v>
      </c>
      <c r="D493" s="42" t="s">
        <v>5972</v>
      </c>
      <c r="E493" s="43" t="str">
        <f t="shared" si="21"/>
        <v>0889</v>
      </c>
      <c r="F493" s="43">
        <f t="shared" si="22"/>
        <v>4</v>
      </c>
      <c r="G493" s="43">
        <f t="shared" si="23"/>
        <v>2</v>
      </c>
      <c r="H493" s="43">
        <v>4</v>
      </c>
    </row>
    <row r="494" spans="1:8" ht="42">
      <c r="A494" s="41" t="s">
        <v>6945</v>
      </c>
      <c r="B494" s="42" t="s">
        <v>6946</v>
      </c>
      <c r="C494" s="42">
        <v>889</v>
      </c>
      <c r="D494" s="42" t="s">
        <v>5972</v>
      </c>
      <c r="E494" s="43" t="str">
        <f t="shared" si="21"/>
        <v>0889</v>
      </c>
      <c r="F494" s="43">
        <f t="shared" si="22"/>
        <v>4</v>
      </c>
      <c r="G494" s="43">
        <f t="shared" si="23"/>
        <v>2</v>
      </c>
      <c r="H494" s="43">
        <v>4</v>
      </c>
    </row>
    <row r="495" spans="1:8" ht="31.5">
      <c r="A495" s="41" t="s">
        <v>6947</v>
      </c>
      <c r="B495" s="42" t="s">
        <v>6948</v>
      </c>
      <c r="C495" s="42">
        <v>892</v>
      </c>
      <c r="D495" s="42" t="s">
        <v>5972</v>
      </c>
      <c r="E495" s="43" t="str">
        <f t="shared" si="21"/>
        <v>0892</v>
      </c>
      <c r="F495" s="43">
        <f t="shared" si="22"/>
        <v>4</v>
      </c>
      <c r="G495" s="43">
        <f t="shared" si="23"/>
        <v>2</v>
      </c>
      <c r="H495" s="43">
        <v>4</v>
      </c>
    </row>
    <row r="496" spans="1:8" ht="31.5">
      <c r="A496" s="41" t="s">
        <v>6949</v>
      </c>
      <c r="B496" s="42" t="s">
        <v>6950</v>
      </c>
      <c r="C496" s="42">
        <v>893</v>
      </c>
      <c r="D496" s="42" t="s">
        <v>5972</v>
      </c>
      <c r="E496" s="43" t="str">
        <f t="shared" si="21"/>
        <v>0893</v>
      </c>
      <c r="F496" s="43">
        <f t="shared" si="22"/>
        <v>4</v>
      </c>
      <c r="G496" s="43">
        <f t="shared" si="23"/>
        <v>2</v>
      </c>
      <c r="H496" s="43">
        <v>4</v>
      </c>
    </row>
    <row r="497" spans="1:8">
      <c r="A497" s="41" t="s">
        <v>6951</v>
      </c>
      <c r="B497" s="42" t="s">
        <v>6952</v>
      </c>
      <c r="C497" s="42">
        <v>894</v>
      </c>
      <c r="D497" s="42" t="s">
        <v>5972</v>
      </c>
      <c r="E497" s="43" t="str">
        <f t="shared" si="21"/>
        <v>0894</v>
      </c>
      <c r="F497" s="43">
        <f t="shared" si="22"/>
        <v>4</v>
      </c>
      <c r="G497" s="43">
        <f t="shared" si="23"/>
        <v>2</v>
      </c>
      <c r="H497" s="43">
        <v>4</v>
      </c>
    </row>
    <row r="498" spans="1:8">
      <c r="A498" s="41" t="s">
        <v>6953</v>
      </c>
      <c r="B498" s="42" t="s">
        <v>6954</v>
      </c>
      <c r="C498" s="42">
        <v>894</v>
      </c>
      <c r="D498" s="42" t="s">
        <v>5972</v>
      </c>
      <c r="E498" s="43" t="str">
        <f t="shared" si="21"/>
        <v>0894</v>
      </c>
      <c r="F498" s="43">
        <f t="shared" si="22"/>
        <v>4</v>
      </c>
      <c r="G498" s="43">
        <f t="shared" si="23"/>
        <v>2</v>
      </c>
      <c r="H498" s="43">
        <v>4</v>
      </c>
    </row>
    <row r="499" spans="1:8">
      <c r="A499" s="41" t="s">
        <v>6955</v>
      </c>
      <c r="B499" s="42" t="s">
        <v>6956</v>
      </c>
      <c r="C499" s="42">
        <v>895</v>
      </c>
      <c r="D499" s="42" t="s">
        <v>5972</v>
      </c>
      <c r="E499" s="43" t="str">
        <f t="shared" si="21"/>
        <v>0895</v>
      </c>
      <c r="F499" s="43">
        <f t="shared" si="22"/>
        <v>4</v>
      </c>
      <c r="G499" s="43">
        <f t="shared" si="23"/>
        <v>2</v>
      </c>
      <c r="H499" s="43">
        <v>4</v>
      </c>
    </row>
    <row r="500" spans="1:8">
      <c r="A500" s="41" t="s">
        <v>6957</v>
      </c>
      <c r="B500" s="42" t="s">
        <v>6958</v>
      </c>
      <c r="C500" s="42">
        <v>895</v>
      </c>
      <c r="D500" s="42" t="s">
        <v>5972</v>
      </c>
      <c r="E500" s="43" t="str">
        <f t="shared" si="21"/>
        <v>0895</v>
      </c>
      <c r="F500" s="43">
        <f t="shared" si="22"/>
        <v>4</v>
      </c>
      <c r="G500" s="43">
        <f t="shared" si="23"/>
        <v>2</v>
      </c>
      <c r="H500" s="43">
        <v>4</v>
      </c>
    </row>
    <row r="501" spans="1:8">
      <c r="A501" s="41" t="s">
        <v>6959</v>
      </c>
      <c r="B501" s="42" t="s">
        <v>6960</v>
      </c>
      <c r="C501" s="42">
        <v>896</v>
      </c>
      <c r="D501" s="42" t="s">
        <v>5972</v>
      </c>
      <c r="E501" s="43" t="str">
        <f t="shared" si="21"/>
        <v>0896</v>
      </c>
      <c r="F501" s="43">
        <f t="shared" si="22"/>
        <v>4</v>
      </c>
      <c r="G501" s="43">
        <f t="shared" si="23"/>
        <v>2</v>
      </c>
      <c r="H501" s="43">
        <v>4</v>
      </c>
    </row>
    <row r="502" spans="1:8" ht="31.5">
      <c r="A502" s="41" t="s">
        <v>6961</v>
      </c>
      <c r="B502" s="42" t="s">
        <v>6962</v>
      </c>
      <c r="C502" s="42">
        <v>897</v>
      </c>
      <c r="D502" s="42" t="s">
        <v>5972</v>
      </c>
      <c r="E502" s="43" t="str">
        <f t="shared" si="21"/>
        <v>0897</v>
      </c>
      <c r="F502" s="43">
        <f t="shared" si="22"/>
        <v>4</v>
      </c>
      <c r="G502" s="43">
        <f t="shared" si="23"/>
        <v>2</v>
      </c>
      <c r="H502" s="43">
        <v>4</v>
      </c>
    </row>
    <row r="503" spans="1:8" ht="73.5">
      <c r="A503" s="41" t="s">
        <v>6963</v>
      </c>
      <c r="B503" s="42" t="s">
        <v>6964</v>
      </c>
      <c r="C503" s="42">
        <v>897</v>
      </c>
      <c r="D503" s="42" t="s">
        <v>5972</v>
      </c>
      <c r="E503" s="43" t="str">
        <f t="shared" si="21"/>
        <v>0897</v>
      </c>
      <c r="F503" s="43">
        <f t="shared" si="22"/>
        <v>4</v>
      </c>
      <c r="G503" s="43">
        <f t="shared" si="23"/>
        <v>2</v>
      </c>
      <c r="H503" s="43">
        <v>4</v>
      </c>
    </row>
    <row r="504" spans="1:8" ht="94.5">
      <c r="A504" s="41" t="s">
        <v>6965</v>
      </c>
      <c r="B504" s="42" t="s">
        <v>6966</v>
      </c>
      <c r="C504" s="42">
        <v>898</v>
      </c>
      <c r="D504" s="42" t="s">
        <v>5972</v>
      </c>
      <c r="E504" s="43" t="str">
        <f t="shared" si="21"/>
        <v>0898</v>
      </c>
      <c r="F504" s="43">
        <f t="shared" si="22"/>
        <v>4</v>
      </c>
      <c r="G504" s="43">
        <f t="shared" si="23"/>
        <v>2</v>
      </c>
      <c r="H504" s="43">
        <v>4</v>
      </c>
    </row>
    <row r="505" spans="1:8">
      <c r="A505" s="41" t="s">
        <v>6967</v>
      </c>
      <c r="B505" s="42" t="s">
        <v>6968</v>
      </c>
      <c r="C505" s="42">
        <v>89</v>
      </c>
      <c r="D505" s="42" t="s">
        <v>5969</v>
      </c>
      <c r="E505" s="43" t="str">
        <f t="shared" si="21"/>
        <v>089</v>
      </c>
      <c r="F505" s="43">
        <f t="shared" si="22"/>
        <v>3</v>
      </c>
      <c r="G505" s="43">
        <f t="shared" si="23"/>
        <v>3</v>
      </c>
      <c r="H505" s="43">
        <v>4</v>
      </c>
    </row>
    <row r="506" spans="1:8" ht="31.5">
      <c r="A506" s="45" t="s">
        <v>6969</v>
      </c>
      <c r="B506" s="44" t="s">
        <v>6970</v>
      </c>
      <c r="C506" s="42">
        <v>92</v>
      </c>
      <c r="D506" s="42" t="s">
        <v>5969</v>
      </c>
      <c r="E506" s="43" t="str">
        <f t="shared" si="21"/>
        <v>092</v>
      </c>
      <c r="F506" s="43">
        <f t="shared" si="22"/>
        <v>3</v>
      </c>
      <c r="G506" s="43">
        <f t="shared" si="23"/>
        <v>3</v>
      </c>
      <c r="H506" s="43">
        <v>4</v>
      </c>
    </row>
    <row r="507" spans="1:8" ht="42">
      <c r="A507" s="41" t="s">
        <v>6971</v>
      </c>
      <c r="B507" s="42" t="s">
        <v>6972</v>
      </c>
      <c r="C507" s="42">
        <v>92</v>
      </c>
      <c r="D507" s="42" t="s">
        <v>5969</v>
      </c>
      <c r="E507" s="43" t="str">
        <f t="shared" si="21"/>
        <v>092</v>
      </c>
      <c r="F507" s="43">
        <f t="shared" si="22"/>
        <v>3</v>
      </c>
      <c r="G507" s="43">
        <f t="shared" si="23"/>
        <v>3</v>
      </c>
      <c r="H507" s="43">
        <v>4</v>
      </c>
    </row>
    <row r="508" spans="1:8">
      <c r="A508" s="41" t="s">
        <v>6973</v>
      </c>
      <c r="B508" s="42" t="s">
        <v>6974</v>
      </c>
      <c r="C508" s="42">
        <v>920</v>
      </c>
      <c r="D508" s="42" t="s">
        <v>5972</v>
      </c>
      <c r="E508" s="43" t="str">
        <f t="shared" si="21"/>
        <v>0920</v>
      </c>
      <c r="F508" s="43">
        <f t="shared" si="22"/>
        <v>4</v>
      </c>
      <c r="G508" s="43">
        <f t="shared" si="23"/>
        <v>2</v>
      </c>
      <c r="H508" s="43">
        <v>4</v>
      </c>
    </row>
    <row r="509" spans="1:8" ht="21">
      <c r="A509" s="41" t="s">
        <v>6975</v>
      </c>
      <c r="B509" s="42" t="s">
        <v>6976</v>
      </c>
      <c r="C509" s="42">
        <v>920</v>
      </c>
      <c r="D509" s="42" t="s">
        <v>5972</v>
      </c>
      <c r="E509" s="43" t="str">
        <f t="shared" si="21"/>
        <v>0920</v>
      </c>
      <c r="F509" s="43">
        <f t="shared" si="22"/>
        <v>4</v>
      </c>
      <c r="G509" s="43">
        <f t="shared" si="23"/>
        <v>2</v>
      </c>
      <c r="H509" s="43">
        <v>4</v>
      </c>
    </row>
    <row r="510" spans="1:8">
      <c r="A510" s="41" t="s">
        <v>6977</v>
      </c>
      <c r="B510" s="42" t="s">
        <v>6978</v>
      </c>
      <c r="C510" s="42">
        <v>920</v>
      </c>
      <c r="D510" s="42" t="s">
        <v>5972</v>
      </c>
      <c r="E510" s="43" t="str">
        <f t="shared" si="21"/>
        <v>0920</v>
      </c>
      <c r="F510" s="43">
        <f t="shared" si="22"/>
        <v>4</v>
      </c>
      <c r="G510" s="43">
        <f t="shared" si="23"/>
        <v>2</v>
      </c>
      <c r="H510" s="43">
        <v>4</v>
      </c>
    </row>
    <row r="511" spans="1:8" ht="42">
      <c r="A511" s="41" t="s">
        <v>6979</v>
      </c>
      <c r="B511" s="42" t="s">
        <v>6980</v>
      </c>
      <c r="C511" s="42">
        <v>93</v>
      </c>
      <c r="D511" s="42" t="s">
        <v>5969</v>
      </c>
      <c r="E511" s="43" t="str">
        <f t="shared" si="21"/>
        <v>093</v>
      </c>
      <c r="F511" s="43">
        <f t="shared" si="22"/>
        <v>3</v>
      </c>
      <c r="G511" s="43">
        <f t="shared" si="23"/>
        <v>3</v>
      </c>
      <c r="H511" s="43">
        <v>4</v>
      </c>
    </row>
    <row r="512" spans="1:8" ht="42">
      <c r="A512" s="41" t="s">
        <v>6981</v>
      </c>
      <c r="B512" s="42" t="s">
        <v>6982</v>
      </c>
      <c r="C512" s="42">
        <v>930</v>
      </c>
      <c r="D512" s="42" t="s">
        <v>5972</v>
      </c>
      <c r="E512" s="43" t="str">
        <f t="shared" si="21"/>
        <v>0930</v>
      </c>
      <c r="F512" s="43">
        <f t="shared" si="22"/>
        <v>4</v>
      </c>
      <c r="G512" s="43">
        <f t="shared" si="23"/>
        <v>2</v>
      </c>
      <c r="H512" s="43">
        <v>4</v>
      </c>
    </row>
    <row r="513" spans="1:8">
      <c r="A513" s="41" t="s">
        <v>6983</v>
      </c>
      <c r="B513" s="42" t="s">
        <v>6984</v>
      </c>
      <c r="C513" s="42">
        <v>940</v>
      </c>
      <c r="D513" s="42" t="s">
        <v>5972</v>
      </c>
      <c r="E513" s="43" t="str">
        <f t="shared" si="21"/>
        <v>0940</v>
      </c>
      <c r="F513" s="43">
        <f t="shared" si="22"/>
        <v>4</v>
      </c>
      <c r="G513" s="43">
        <f t="shared" si="23"/>
        <v>2</v>
      </c>
      <c r="H513" s="43">
        <v>4</v>
      </c>
    </row>
    <row r="514" spans="1:8" ht="42">
      <c r="A514" s="41" t="s">
        <v>6985</v>
      </c>
      <c r="B514" s="42" t="s">
        <v>6986</v>
      </c>
      <c r="C514" s="42">
        <v>942</v>
      </c>
      <c r="D514" s="42" t="s">
        <v>5972</v>
      </c>
      <c r="E514" s="43" t="str">
        <f t="shared" si="21"/>
        <v>0942</v>
      </c>
      <c r="F514" s="43">
        <f t="shared" si="22"/>
        <v>4</v>
      </c>
      <c r="G514" s="43">
        <f t="shared" si="23"/>
        <v>2</v>
      </c>
      <c r="H514" s="43">
        <v>4</v>
      </c>
    </row>
    <row r="515" spans="1:8" ht="21">
      <c r="A515" s="41" t="s">
        <v>6987</v>
      </c>
      <c r="B515" s="42" t="s">
        <v>6988</v>
      </c>
      <c r="C515" s="42">
        <v>943</v>
      </c>
      <c r="D515" s="42" t="s">
        <v>5972</v>
      </c>
      <c r="E515" s="43" t="str">
        <f t="shared" si="21"/>
        <v>0943</v>
      </c>
      <c r="F515" s="43">
        <f t="shared" si="22"/>
        <v>4</v>
      </c>
      <c r="G515" s="43">
        <f t="shared" si="23"/>
        <v>2</v>
      </c>
      <c r="H515" s="43">
        <v>4</v>
      </c>
    </row>
    <row r="516" spans="1:8">
      <c r="A516" s="41" t="s">
        <v>6989</v>
      </c>
      <c r="B516" s="42" t="s">
        <v>6990</v>
      </c>
      <c r="C516" s="42">
        <v>943</v>
      </c>
      <c r="D516" s="42" t="s">
        <v>5972</v>
      </c>
      <c r="E516" s="43" t="str">
        <f t="shared" si="21"/>
        <v>0943</v>
      </c>
      <c r="F516" s="43">
        <f t="shared" si="22"/>
        <v>4</v>
      </c>
      <c r="G516" s="43">
        <f t="shared" si="23"/>
        <v>2</v>
      </c>
      <c r="H516" s="43">
        <v>4</v>
      </c>
    </row>
    <row r="517" spans="1:8" ht="42">
      <c r="A517" s="41" t="s">
        <v>6991</v>
      </c>
      <c r="B517" s="42" t="s">
        <v>6992</v>
      </c>
      <c r="C517" s="42">
        <v>944</v>
      </c>
      <c r="D517" s="42" t="s">
        <v>5972</v>
      </c>
      <c r="E517" s="43" t="str">
        <f t="shared" ref="E517:E580" si="24">RIGHT(TEXT(C517, "00000"), F517)</f>
        <v>0944</v>
      </c>
      <c r="F517" s="43">
        <f t="shared" ref="F517:F580" si="25">10-G517-H517</f>
        <v>4</v>
      </c>
      <c r="G517" s="43">
        <f t="shared" ref="G517:G580" si="26">LEN(D517)</f>
        <v>2</v>
      </c>
      <c r="H517" s="43">
        <v>4</v>
      </c>
    </row>
    <row r="518" spans="1:8">
      <c r="A518" s="41" t="s">
        <v>6993</v>
      </c>
      <c r="B518" s="42" t="s">
        <v>6994</v>
      </c>
      <c r="C518" s="42">
        <v>946</v>
      </c>
      <c r="D518" s="42" t="s">
        <v>5972</v>
      </c>
      <c r="E518" s="43" t="str">
        <f t="shared" si="24"/>
        <v>0946</v>
      </c>
      <c r="F518" s="43">
        <f t="shared" si="25"/>
        <v>4</v>
      </c>
      <c r="G518" s="43">
        <f t="shared" si="26"/>
        <v>2</v>
      </c>
      <c r="H518" s="43">
        <v>4</v>
      </c>
    </row>
    <row r="519" spans="1:8">
      <c r="A519" s="41" t="s">
        <v>6995</v>
      </c>
      <c r="B519" s="42" t="s">
        <v>6996</v>
      </c>
      <c r="C519" s="42">
        <v>947</v>
      </c>
      <c r="D519" s="42" t="s">
        <v>5972</v>
      </c>
      <c r="E519" s="43" t="str">
        <f t="shared" si="24"/>
        <v>0947</v>
      </c>
      <c r="F519" s="43">
        <f t="shared" si="25"/>
        <v>4</v>
      </c>
      <c r="G519" s="43">
        <f t="shared" si="26"/>
        <v>2</v>
      </c>
      <c r="H519" s="43">
        <v>4</v>
      </c>
    </row>
    <row r="520" spans="1:8" ht="21">
      <c r="A520" s="41" t="s">
        <v>6997</v>
      </c>
      <c r="B520" s="42" t="s">
        <v>6998</v>
      </c>
      <c r="C520" s="42">
        <v>948</v>
      </c>
      <c r="D520" s="42" t="s">
        <v>5972</v>
      </c>
      <c r="E520" s="43" t="str">
        <f t="shared" si="24"/>
        <v>0948</v>
      </c>
      <c r="F520" s="43">
        <f t="shared" si="25"/>
        <v>4</v>
      </c>
      <c r="G520" s="43">
        <f t="shared" si="26"/>
        <v>2</v>
      </c>
      <c r="H520" s="43">
        <v>4</v>
      </c>
    </row>
    <row r="521" spans="1:8">
      <c r="A521" s="41" t="s">
        <v>6999</v>
      </c>
      <c r="B521" s="42" t="s">
        <v>7000</v>
      </c>
      <c r="C521" s="42">
        <v>949</v>
      </c>
      <c r="D521" s="42" t="s">
        <v>5972</v>
      </c>
      <c r="E521" s="43" t="str">
        <f t="shared" si="24"/>
        <v>0949</v>
      </c>
      <c r="F521" s="43">
        <f t="shared" si="25"/>
        <v>4</v>
      </c>
      <c r="G521" s="43">
        <f t="shared" si="26"/>
        <v>2</v>
      </c>
      <c r="H521" s="43">
        <v>4</v>
      </c>
    </row>
    <row r="522" spans="1:8" ht="21">
      <c r="A522" s="41" t="s">
        <v>7001</v>
      </c>
      <c r="B522" s="42" t="s">
        <v>7002</v>
      </c>
      <c r="C522" s="42">
        <v>9496</v>
      </c>
      <c r="D522" s="42" t="s">
        <v>5985</v>
      </c>
      <c r="E522" s="43" t="str">
        <f t="shared" si="24"/>
        <v>09496</v>
      </c>
      <c r="F522" s="43">
        <f t="shared" si="25"/>
        <v>5</v>
      </c>
      <c r="G522" s="43">
        <f t="shared" si="26"/>
        <v>1</v>
      </c>
      <c r="H522" s="43">
        <v>4</v>
      </c>
    </row>
    <row r="523" spans="1:8">
      <c r="A523" s="41" t="s">
        <v>7003</v>
      </c>
      <c r="B523" s="42" t="s">
        <v>7004</v>
      </c>
      <c r="C523" s="42">
        <v>950</v>
      </c>
      <c r="D523" s="42" t="s">
        <v>5972</v>
      </c>
      <c r="E523" s="43" t="str">
        <f t="shared" si="24"/>
        <v>0950</v>
      </c>
      <c r="F523" s="43">
        <f t="shared" si="25"/>
        <v>4</v>
      </c>
      <c r="G523" s="43">
        <f t="shared" si="26"/>
        <v>2</v>
      </c>
      <c r="H523" s="43">
        <v>4</v>
      </c>
    </row>
    <row r="524" spans="1:8" ht="42">
      <c r="A524" s="41" t="s">
        <v>7005</v>
      </c>
      <c r="B524" s="42" t="s">
        <v>7006</v>
      </c>
      <c r="C524" s="42">
        <v>952</v>
      </c>
      <c r="D524" s="42" t="s">
        <v>5972</v>
      </c>
      <c r="E524" s="43" t="str">
        <f t="shared" si="24"/>
        <v>0952</v>
      </c>
      <c r="F524" s="43">
        <f t="shared" si="25"/>
        <v>4</v>
      </c>
      <c r="G524" s="43">
        <f t="shared" si="26"/>
        <v>2</v>
      </c>
      <c r="H524" s="43">
        <v>4</v>
      </c>
    </row>
    <row r="525" spans="1:8">
      <c r="A525" s="41" t="s">
        <v>7007</v>
      </c>
      <c r="B525" s="42" t="s">
        <v>7008</v>
      </c>
      <c r="C525" s="42">
        <v>954</v>
      </c>
      <c r="D525" s="42" t="s">
        <v>5972</v>
      </c>
      <c r="E525" s="43" t="str">
        <f t="shared" si="24"/>
        <v>0954</v>
      </c>
      <c r="F525" s="43">
        <f t="shared" si="25"/>
        <v>4</v>
      </c>
      <c r="G525" s="43">
        <f t="shared" si="26"/>
        <v>2</v>
      </c>
      <c r="H525" s="43">
        <v>4</v>
      </c>
    </row>
    <row r="526" spans="1:8" ht="31.5">
      <c r="A526" s="41" t="s">
        <v>7009</v>
      </c>
      <c r="B526" s="42" t="s">
        <v>7010</v>
      </c>
      <c r="C526" s="42">
        <v>954</v>
      </c>
      <c r="D526" s="42" t="s">
        <v>5972</v>
      </c>
      <c r="E526" s="43" t="str">
        <f t="shared" si="24"/>
        <v>0954</v>
      </c>
      <c r="F526" s="43">
        <f t="shared" si="25"/>
        <v>4</v>
      </c>
      <c r="G526" s="43">
        <f t="shared" si="26"/>
        <v>2</v>
      </c>
      <c r="H526" s="43">
        <v>4</v>
      </c>
    </row>
    <row r="527" spans="1:8">
      <c r="A527" s="41" t="s">
        <v>7011</v>
      </c>
      <c r="B527" s="42" t="s">
        <v>7012</v>
      </c>
      <c r="C527" s="42">
        <v>955</v>
      </c>
      <c r="D527" s="42" t="s">
        <v>5972</v>
      </c>
      <c r="E527" s="43" t="str">
        <f t="shared" si="24"/>
        <v>0955</v>
      </c>
      <c r="F527" s="43">
        <f t="shared" si="25"/>
        <v>4</v>
      </c>
      <c r="G527" s="43">
        <f t="shared" si="26"/>
        <v>2</v>
      </c>
      <c r="H527" s="43">
        <v>4</v>
      </c>
    </row>
    <row r="528" spans="1:8" ht="21">
      <c r="A528" s="41" t="s">
        <v>7013</v>
      </c>
      <c r="B528" s="42" t="s">
        <v>7014</v>
      </c>
      <c r="C528" s="42">
        <v>955</v>
      </c>
      <c r="D528" s="42" t="s">
        <v>5972</v>
      </c>
      <c r="E528" s="43" t="str">
        <f t="shared" si="24"/>
        <v>0955</v>
      </c>
      <c r="F528" s="43">
        <f t="shared" si="25"/>
        <v>4</v>
      </c>
      <c r="G528" s="43">
        <f t="shared" si="26"/>
        <v>2</v>
      </c>
      <c r="H528" s="43">
        <v>4</v>
      </c>
    </row>
    <row r="529" spans="1:8" ht="31.5">
      <c r="A529" s="41" t="s">
        <v>7015</v>
      </c>
      <c r="B529" s="42" t="s">
        <v>7016</v>
      </c>
      <c r="C529" s="42">
        <v>956</v>
      </c>
      <c r="D529" s="42" t="s">
        <v>5972</v>
      </c>
      <c r="E529" s="43" t="str">
        <f t="shared" si="24"/>
        <v>0956</v>
      </c>
      <c r="F529" s="43">
        <f t="shared" si="25"/>
        <v>4</v>
      </c>
      <c r="G529" s="43">
        <f t="shared" si="26"/>
        <v>2</v>
      </c>
      <c r="H529" s="43">
        <v>4</v>
      </c>
    </row>
    <row r="530" spans="1:8" ht="21">
      <c r="A530" s="41" t="s">
        <v>7017</v>
      </c>
      <c r="B530" s="42" t="s">
        <v>7018</v>
      </c>
      <c r="C530" s="42">
        <v>957</v>
      </c>
      <c r="D530" s="42" t="s">
        <v>5972</v>
      </c>
      <c r="E530" s="43" t="str">
        <f t="shared" si="24"/>
        <v>0957</v>
      </c>
      <c r="F530" s="43">
        <f t="shared" si="25"/>
        <v>4</v>
      </c>
      <c r="G530" s="43">
        <f t="shared" si="26"/>
        <v>2</v>
      </c>
      <c r="H530" s="43">
        <v>4</v>
      </c>
    </row>
    <row r="531" spans="1:8" ht="21">
      <c r="A531" s="41" t="s">
        <v>7019</v>
      </c>
      <c r="B531" s="42" t="s">
        <v>7020</v>
      </c>
      <c r="C531" s="42">
        <v>957</v>
      </c>
      <c r="D531" s="42" t="s">
        <v>5972</v>
      </c>
      <c r="E531" s="43" t="str">
        <f t="shared" si="24"/>
        <v>0957</v>
      </c>
      <c r="F531" s="43">
        <f t="shared" si="25"/>
        <v>4</v>
      </c>
      <c r="G531" s="43">
        <f t="shared" si="26"/>
        <v>2</v>
      </c>
      <c r="H531" s="43">
        <v>4</v>
      </c>
    </row>
    <row r="532" spans="1:8" ht="63">
      <c r="A532" s="41" t="s">
        <v>7021</v>
      </c>
      <c r="B532" s="42" t="s">
        <v>7022</v>
      </c>
      <c r="C532" s="42">
        <v>95</v>
      </c>
      <c r="D532" s="42" t="s">
        <v>5969</v>
      </c>
      <c r="E532" s="43" t="str">
        <f t="shared" si="24"/>
        <v>095</v>
      </c>
      <c r="F532" s="43">
        <f t="shared" si="25"/>
        <v>3</v>
      </c>
      <c r="G532" s="43">
        <f t="shared" si="26"/>
        <v>3</v>
      </c>
      <c r="H532" s="43">
        <v>4</v>
      </c>
    </row>
    <row r="533" spans="1:8" ht="63">
      <c r="A533" s="41" t="s">
        <v>7023</v>
      </c>
      <c r="B533" s="42" t="s">
        <v>7024</v>
      </c>
      <c r="C533" s="42">
        <v>959</v>
      </c>
      <c r="D533" s="42" t="s">
        <v>5972</v>
      </c>
      <c r="E533" s="43" t="str">
        <f t="shared" si="24"/>
        <v>0959</v>
      </c>
      <c r="F533" s="43">
        <f t="shared" si="25"/>
        <v>4</v>
      </c>
      <c r="G533" s="43">
        <f t="shared" si="26"/>
        <v>2</v>
      </c>
      <c r="H533" s="43">
        <v>4</v>
      </c>
    </row>
    <row r="534" spans="1:8">
      <c r="A534" s="41" t="s">
        <v>7025</v>
      </c>
      <c r="B534" s="42" t="s">
        <v>7026</v>
      </c>
      <c r="C534" s="42">
        <v>959</v>
      </c>
      <c r="D534" s="42" t="s">
        <v>5972</v>
      </c>
      <c r="E534" s="43" t="str">
        <f t="shared" si="24"/>
        <v>0959</v>
      </c>
      <c r="F534" s="43">
        <f t="shared" si="25"/>
        <v>4</v>
      </c>
      <c r="G534" s="43">
        <f t="shared" si="26"/>
        <v>2</v>
      </c>
      <c r="H534" s="43">
        <v>4</v>
      </c>
    </row>
    <row r="535" spans="1:8" ht="21">
      <c r="A535" s="41" t="s">
        <v>7027</v>
      </c>
      <c r="B535" s="42" t="s">
        <v>7028</v>
      </c>
      <c r="C535" s="42">
        <v>959</v>
      </c>
      <c r="D535" s="42" t="s">
        <v>5972</v>
      </c>
      <c r="E535" s="43" t="str">
        <f t="shared" si="24"/>
        <v>0959</v>
      </c>
      <c r="F535" s="43">
        <f t="shared" si="25"/>
        <v>4</v>
      </c>
      <c r="G535" s="43">
        <f t="shared" si="26"/>
        <v>2</v>
      </c>
      <c r="H535" s="43">
        <v>4</v>
      </c>
    </row>
    <row r="536" spans="1:8" ht="94.5">
      <c r="A536" s="41" t="s">
        <v>7029</v>
      </c>
      <c r="B536" s="42" t="s">
        <v>7030</v>
      </c>
      <c r="C536" s="42">
        <v>96</v>
      </c>
      <c r="D536" s="42" t="s">
        <v>5969</v>
      </c>
      <c r="E536" s="43" t="str">
        <f t="shared" si="24"/>
        <v>096</v>
      </c>
      <c r="F536" s="43">
        <f t="shared" si="25"/>
        <v>3</v>
      </c>
      <c r="G536" s="43">
        <f t="shared" si="26"/>
        <v>3</v>
      </c>
      <c r="H536" s="43">
        <v>4</v>
      </c>
    </row>
    <row r="537" spans="1:8" ht="94.5">
      <c r="A537" s="41" t="s">
        <v>7031</v>
      </c>
      <c r="B537" s="42" t="s">
        <v>7032</v>
      </c>
      <c r="C537" s="42">
        <v>964</v>
      </c>
      <c r="D537" s="42" t="s">
        <v>5972</v>
      </c>
      <c r="E537" s="43" t="str">
        <f t="shared" si="24"/>
        <v>0964</v>
      </c>
      <c r="F537" s="43">
        <f t="shared" si="25"/>
        <v>4</v>
      </c>
      <c r="G537" s="43">
        <f t="shared" si="26"/>
        <v>2</v>
      </c>
      <c r="H537" s="43">
        <v>4</v>
      </c>
    </row>
    <row r="538" spans="1:8" ht="21">
      <c r="A538" s="41" t="s">
        <v>7033</v>
      </c>
      <c r="B538" s="42" t="s">
        <v>7034</v>
      </c>
      <c r="C538" s="42">
        <v>965</v>
      </c>
      <c r="D538" s="42" t="s">
        <v>5972</v>
      </c>
      <c r="E538" s="43" t="str">
        <f t="shared" si="24"/>
        <v>0965</v>
      </c>
      <c r="F538" s="43">
        <f t="shared" si="25"/>
        <v>4</v>
      </c>
      <c r="G538" s="43">
        <f t="shared" si="26"/>
        <v>2</v>
      </c>
      <c r="H538" s="43">
        <v>4</v>
      </c>
    </row>
    <row r="539" spans="1:8">
      <c r="A539" s="41" t="s">
        <v>7035</v>
      </c>
      <c r="B539" s="42" t="s">
        <v>7036</v>
      </c>
      <c r="C539" s="42">
        <v>966</v>
      </c>
      <c r="D539" s="42" t="s">
        <v>5972</v>
      </c>
      <c r="E539" s="43" t="str">
        <f t="shared" si="24"/>
        <v>0966</v>
      </c>
      <c r="F539" s="43">
        <f t="shared" si="25"/>
        <v>4</v>
      </c>
      <c r="G539" s="43">
        <f t="shared" si="26"/>
        <v>2</v>
      </c>
      <c r="H539" s="43">
        <v>4</v>
      </c>
    </row>
    <row r="540" spans="1:8">
      <c r="A540" s="41" t="s">
        <v>7037</v>
      </c>
      <c r="B540" s="42" t="s">
        <v>7038</v>
      </c>
      <c r="C540" s="42">
        <v>966</v>
      </c>
      <c r="D540" s="42" t="s">
        <v>5972</v>
      </c>
      <c r="E540" s="43" t="str">
        <f t="shared" si="24"/>
        <v>0966</v>
      </c>
      <c r="F540" s="43">
        <f t="shared" si="25"/>
        <v>4</v>
      </c>
      <c r="G540" s="43">
        <f t="shared" si="26"/>
        <v>2</v>
      </c>
      <c r="H540" s="43">
        <v>4</v>
      </c>
    </row>
    <row r="541" spans="1:8" ht="21">
      <c r="A541" s="41" t="s">
        <v>7039</v>
      </c>
      <c r="B541" s="42" t="s">
        <v>7040</v>
      </c>
      <c r="C541" s="42">
        <v>967</v>
      </c>
      <c r="D541" s="42" t="s">
        <v>5972</v>
      </c>
      <c r="E541" s="43" t="str">
        <f t="shared" si="24"/>
        <v>0967</v>
      </c>
      <c r="F541" s="43">
        <f t="shared" si="25"/>
        <v>4</v>
      </c>
      <c r="G541" s="43">
        <f t="shared" si="26"/>
        <v>2</v>
      </c>
      <c r="H541" s="43">
        <v>4</v>
      </c>
    </row>
    <row r="542" spans="1:8">
      <c r="A542" s="41" t="s">
        <v>7041</v>
      </c>
      <c r="B542" s="42" t="s">
        <v>7042</v>
      </c>
      <c r="C542" s="42">
        <v>967</v>
      </c>
      <c r="D542" s="42" t="s">
        <v>5972</v>
      </c>
      <c r="E542" s="43" t="str">
        <f t="shared" si="24"/>
        <v>0967</v>
      </c>
      <c r="F542" s="43">
        <f t="shared" si="25"/>
        <v>4</v>
      </c>
      <c r="G542" s="43">
        <f t="shared" si="26"/>
        <v>2</v>
      </c>
      <c r="H542" s="43">
        <v>4</v>
      </c>
    </row>
    <row r="543" spans="1:8">
      <c r="A543" s="41" t="s">
        <v>7043</v>
      </c>
      <c r="B543" s="42" t="s">
        <v>7044</v>
      </c>
      <c r="C543" s="42">
        <v>967</v>
      </c>
      <c r="D543" s="42" t="s">
        <v>5972</v>
      </c>
      <c r="E543" s="43" t="str">
        <f t="shared" si="24"/>
        <v>0967</v>
      </c>
      <c r="F543" s="43">
        <f t="shared" si="25"/>
        <v>4</v>
      </c>
      <c r="G543" s="43">
        <f t="shared" si="26"/>
        <v>2</v>
      </c>
      <c r="H543" s="43">
        <v>4</v>
      </c>
    </row>
    <row r="544" spans="1:8" ht="42">
      <c r="A544" s="41" t="s">
        <v>7045</v>
      </c>
      <c r="B544" s="42" t="s">
        <v>7046</v>
      </c>
      <c r="C544" s="42">
        <v>968</v>
      </c>
      <c r="D544" s="42" t="s">
        <v>5972</v>
      </c>
      <c r="E544" s="43" t="str">
        <f t="shared" si="24"/>
        <v>0968</v>
      </c>
      <c r="F544" s="43">
        <f t="shared" si="25"/>
        <v>4</v>
      </c>
      <c r="G544" s="43">
        <f t="shared" si="26"/>
        <v>2</v>
      </c>
      <c r="H544" s="43">
        <v>4</v>
      </c>
    </row>
    <row r="545" spans="1:8" ht="52.5">
      <c r="A545" s="41" t="s">
        <v>7047</v>
      </c>
      <c r="B545" s="42" t="s">
        <v>7048</v>
      </c>
      <c r="C545" s="42">
        <v>968</v>
      </c>
      <c r="D545" s="42" t="s">
        <v>5972</v>
      </c>
      <c r="E545" s="43" t="str">
        <f t="shared" si="24"/>
        <v>0968</v>
      </c>
      <c r="F545" s="43">
        <f t="shared" si="25"/>
        <v>4</v>
      </c>
      <c r="G545" s="43">
        <f t="shared" si="26"/>
        <v>2</v>
      </c>
      <c r="H545" s="43">
        <v>4</v>
      </c>
    </row>
    <row r="546" spans="1:8" ht="21">
      <c r="A546" s="41" t="s">
        <v>7049</v>
      </c>
      <c r="B546" s="42" t="s">
        <v>7050</v>
      </c>
      <c r="C546" s="42">
        <v>969</v>
      </c>
      <c r="D546" s="42" t="s">
        <v>5972</v>
      </c>
      <c r="E546" s="43" t="str">
        <f t="shared" si="24"/>
        <v>0969</v>
      </c>
      <c r="F546" s="43">
        <f t="shared" si="25"/>
        <v>4</v>
      </c>
      <c r="G546" s="43">
        <f t="shared" si="26"/>
        <v>2</v>
      </c>
      <c r="H546" s="43">
        <v>4</v>
      </c>
    </row>
    <row r="547" spans="1:8">
      <c r="A547" s="41" t="s">
        <v>7051</v>
      </c>
      <c r="B547" s="42" t="s">
        <v>7052</v>
      </c>
      <c r="C547" s="42">
        <v>972</v>
      </c>
      <c r="D547" s="42" t="s">
        <v>5972</v>
      </c>
      <c r="E547" s="43" t="str">
        <f t="shared" si="24"/>
        <v>0972</v>
      </c>
      <c r="F547" s="43">
        <f t="shared" si="25"/>
        <v>4</v>
      </c>
      <c r="G547" s="43">
        <f t="shared" si="26"/>
        <v>2</v>
      </c>
      <c r="H547" s="43">
        <v>4</v>
      </c>
    </row>
    <row r="548" spans="1:8">
      <c r="A548" s="41" t="s">
        <v>7053</v>
      </c>
      <c r="B548" s="42" t="s">
        <v>7054</v>
      </c>
      <c r="C548" s="42">
        <v>972</v>
      </c>
      <c r="D548" s="42" t="s">
        <v>5972</v>
      </c>
      <c r="E548" s="43" t="str">
        <f t="shared" si="24"/>
        <v>0972</v>
      </c>
      <c r="F548" s="43">
        <f t="shared" si="25"/>
        <v>4</v>
      </c>
      <c r="G548" s="43">
        <f t="shared" si="26"/>
        <v>2</v>
      </c>
      <c r="H548" s="43">
        <v>4</v>
      </c>
    </row>
    <row r="549" spans="1:8">
      <c r="A549" s="41" t="s">
        <v>7055</v>
      </c>
      <c r="B549" s="42" t="s">
        <v>7056</v>
      </c>
      <c r="C549" s="42">
        <v>973</v>
      </c>
      <c r="D549" s="42" t="s">
        <v>5972</v>
      </c>
      <c r="E549" s="43" t="str">
        <f t="shared" si="24"/>
        <v>0973</v>
      </c>
      <c r="F549" s="43">
        <f t="shared" si="25"/>
        <v>4</v>
      </c>
      <c r="G549" s="43">
        <f t="shared" si="26"/>
        <v>2</v>
      </c>
      <c r="H549" s="43">
        <v>4</v>
      </c>
    </row>
    <row r="550" spans="1:8">
      <c r="A550" s="41" t="s">
        <v>7057</v>
      </c>
      <c r="B550" s="42" t="s">
        <v>7058</v>
      </c>
      <c r="C550" s="42">
        <v>973</v>
      </c>
      <c r="D550" s="42" t="s">
        <v>5972</v>
      </c>
      <c r="E550" s="43" t="str">
        <f t="shared" si="24"/>
        <v>0973</v>
      </c>
      <c r="F550" s="43">
        <f t="shared" si="25"/>
        <v>4</v>
      </c>
      <c r="G550" s="43">
        <f t="shared" si="26"/>
        <v>2</v>
      </c>
      <c r="H550" s="43">
        <v>4</v>
      </c>
    </row>
    <row r="551" spans="1:8" ht="21">
      <c r="A551" s="41" t="s">
        <v>7059</v>
      </c>
      <c r="B551" s="42" t="s">
        <v>7060</v>
      </c>
      <c r="C551" s="42">
        <v>974</v>
      </c>
      <c r="D551" s="42" t="s">
        <v>5972</v>
      </c>
      <c r="E551" s="43" t="str">
        <f t="shared" si="24"/>
        <v>0974</v>
      </c>
      <c r="F551" s="43">
        <f t="shared" si="25"/>
        <v>4</v>
      </c>
      <c r="G551" s="43">
        <f t="shared" si="26"/>
        <v>2</v>
      </c>
      <c r="H551" s="43">
        <v>4</v>
      </c>
    </row>
    <row r="552" spans="1:8">
      <c r="A552" s="41" t="s">
        <v>7061</v>
      </c>
      <c r="B552" s="42" t="s">
        <v>7062</v>
      </c>
      <c r="C552" s="42">
        <v>974</v>
      </c>
      <c r="D552" s="42" t="s">
        <v>5972</v>
      </c>
      <c r="E552" s="43" t="str">
        <f t="shared" si="24"/>
        <v>0974</v>
      </c>
      <c r="F552" s="43">
        <f t="shared" si="25"/>
        <v>4</v>
      </c>
      <c r="G552" s="43">
        <f t="shared" si="26"/>
        <v>2</v>
      </c>
      <c r="H552" s="43">
        <v>4</v>
      </c>
    </row>
    <row r="553" spans="1:8" ht="21">
      <c r="A553" s="41" t="s">
        <v>7063</v>
      </c>
      <c r="B553" s="42" t="s">
        <v>7064</v>
      </c>
      <c r="C553" s="42">
        <v>97</v>
      </c>
      <c r="D553" s="42" t="s">
        <v>5969</v>
      </c>
      <c r="E553" s="43" t="str">
        <f t="shared" si="24"/>
        <v>097</v>
      </c>
      <c r="F553" s="43">
        <f t="shared" si="25"/>
        <v>3</v>
      </c>
      <c r="G553" s="43">
        <f t="shared" si="26"/>
        <v>3</v>
      </c>
      <c r="H553" s="43">
        <v>4</v>
      </c>
    </row>
    <row r="554" spans="1:8" ht="21">
      <c r="A554" s="41" t="s">
        <v>7065</v>
      </c>
      <c r="B554" s="42" t="s">
        <v>7066</v>
      </c>
      <c r="C554" s="42">
        <v>977</v>
      </c>
      <c r="D554" s="42" t="s">
        <v>5972</v>
      </c>
      <c r="E554" s="43" t="str">
        <f t="shared" si="24"/>
        <v>0977</v>
      </c>
      <c r="F554" s="43">
        <f t="shared" si="25"/>
        <v>4</v>
      </c>
      <c r="G554" s="43">
        <f t="shared" si="26"/>
        <v>2</v>
      </c>
      <c r="H554" s="43">
        <v>4</v>
      </c>
    </row>
    <row r="555" spans="1:8" ht="21">
      <c r="A555" s="41" t="s">
        <v>7067</v>
      </c>
      <c r="B555" s="42" t="s">
        <v>7068</v>
      </c>
      <c r="C555" s="42">
        <v>978</v>
      </c>
      <c r="D555" s="42" t="s">
        <v>5972</v>
      </c>
      <c r="E555" s="43" t="str">
        <f t="shared" si="24"/>
        <v>0978</v>
      </c>
      <c r="F555" s="43">
        <f t="shared" si="25"/>
        <v>4</v>
      </c>
      <c r="G555" s="43">
        <f t="shared" si="26"/>
        <v>2</v>
      </c>
      <c r="H555" s="43">
        <v>4</v>
      </c>
    </row>
    <row r="556" spans="1:8" ht="31.5">
      <c r="A556" s="41" t="s">
        <v>7069</v>
      </c>
      <c r="B556" s="42" t="s">
        <v>7070</v>
      </c>
      <c r="C556" s="42">
        <v>978</v>
      </c>
      <c r="D556" s="42" t="s">
        <v>5972</v>
      </c>
      <c r="E556" s="43" t="str">
        <f t="shared" si="24"/>
        <v>0978</v>
      </c>
      <c r="F556" s="43">
        <f t="shared" si="25"/>
        <v>4</v>
      </c>
      <c r="G556" s="43">
        <f t="shared" si="26"/>
        <v>2</v>
      </c>
      <c r="H556" s="43">
        <v>4</v>
      </c>
    </row>
    <row r="557" spans="1:8" ht="31.5">
      <c r="A557" s="41" t="s">
        <v>7071</v>
      </c>
      <c r="B557" s="42" t="s">
        <v>7072</v>
      </c>
      <c r="C557" s="42">
        <v>978</v>
      </c>
      <c r="D557" s="42" t="s">
        <v>5972</v>
      </c>
      <c r="E557" s="43" t="str">
        <f t="shared" si="24"/>
        <v>0978</v>
      </c>
      <c r="F557" s="43">
        <f t="shared" si="25"/>
        <v>4</v>
      </c>
      <c r="G557" s="43">
        <f t="shared" si="26"/>
        <v>2</v>
      </c>
      <c r="H557" s="43">
        <v>4</v>
      </c>
    </row>
    <row r="558" spans="1:8" ht="21">
      <c r="A558" s="41" t="s">
        <v>7073</v>
      </c>
      <c r="B558" s="42" t="s">
        <v>7074</v>
      </c>
      <c r="C558" s="42">
        <v>979</v>
      </c>
      <c r="D558" s="42" t="s">
        <v>5972</v>
      </c>
      <c r="E558" s="43" t="str">
        <f t="shared" si="24"/>
        <v>0979</v>
      </c>
      <c r="F558" s="43">
        <f t="shared" si="25"/>
        <v>4</v>
      </c>
      <c r="G558" s="43">
        <f t="shared" si="26"/>
        <v>2</v>
      </c>
      <c r="H558" s="43">
        <v>4</v>
      </c>
    </row>
    <row r="559" spans="1:8" ht="42">
      <c r="A559" s="41" t="s">
        <v>7075</v>
      </c>
      <c r="B559" s="42" t="s">
        <v>7076</v>
      </c>
      <c r="C559" s="42">
        <v>98</v>
      </c>
      <c r="D559" s="42" t="s">
        <v>5969</v>
      </c>
      <c r="E559" s="43" t="str">
        <f t="shared" si="24"/>
        <v>098</v>
      </c>
      <c r="F559" s="43">
        <f t="shared" si="25"/>
        <v>3</v>
      </c>
      <c r="G559" s="43">
        <f t="shared" si="26"/>
        <v>3</v>
      </c>
      <c r="H559" s="43">
        <v>4</v>
      </c>
    </row>
    <row r="560" spans="1:8" ht="31.5">
      <c r="A560" s="41" t="s">
        <v>7077</v>
      </c>
      <c r="B560" s="42" t="s">
        <v>7078</v>
      </c>
      <c r="C560" s="42">
        <v>980</v>
      </c>
      <c r="D560" s="42" t="s">
        <v>5972</v>
      </c>
      <c r="E560" s="43" t="str">
        <f t="shared" si="24"/>
        <v>0980</v>
      </c>
      <c r="F560" s="43">
        <f t="shared" si="25"/>
        <v>4</v>
      </c>
      <c r="G560" s="43">
        <f t="shared" si="26"/>
        <v>2</v>
      </c>
      <c r="H560" s="43">
        <v>4</v>
      </c>
    </row>
    <row r="561" spans="1:8">
      <c r="A561" s="41" t="s">
        <v>7079</v>
      </c>
      <c r="B561" s="42" t="s">
        <v>7080</v>
      </c>
      <c r="C561" s="42">
        <v>9802</v>
      </c>
      <c r="D561" s="42" t="s">
        <v>5985</v>
      </c>
      <c r="E561" s="43" t="str">
        <f t="shared" si="24"/>
        <v>09802</v>
      </c>
      <c r="F561" s="43">
        <f t="shared" si="25"/>
        <v>5</v>
      </c>
      <c r="G561" s="43">
        <f t="shared" si="26"/>
        <v>1</v>
      </c>
      <c r="H561" s="43">
        <v>4</v>
      </c>
    </row>
    <row r="562" spans="1:8">
      <c r="A562" s="41" t="s">
        <v>7081</v>
      </c>
      <c r="B562" s="42" t="s">
        <v>7082</v>
      </c>
      <c r="C562" s="42">
        <v>980</v>
      </c>
      <c r="D562" s="42" t="s">
        <v>5972</v>
      </c>
      <c r="E562" s="43" t="str">
        <f t="shared" si="24"/>
        <v>0980</v>
      </c>
      <c r="F562" s="43">
        <f t="shared" si="25"/>
        <v>4</v>
      </c>
      <c r="G562" s="43">
        <f t="shared" si="26"/>
        <v>2</v>
      </c>
      <c r="H562" s="43">
        <v>4</v>
      </c>
    </row>
    <row r="563" spans="1:8">
      <c r="A563" s="41" t="s">
        <v>7083</v>
      </c>
      <c r="B563" s="42" t="s">
        <v>7084</v>
      </c>
      <c r="C563" s="42">
        <v>980</v>
      </c>
      <c r="D563" s="42" t="s">
        <v>5972</v>
      </c>
      <c r="E563" s="43" t="str">
        <f t="shared" si="24"/>
        <v>0980</v>
      </c>
      <c r="F563" s="43">
        <f t="shared" si="25"/>
        <v>4</v>
      </c>
      <c r="G563" s="43">
        <f t="shared" si="26"/>
        <v>2</v>
      </c>
      <c r="H563" s="43">
        <v>4</v>
      </c>
    </row>
    <row r="564" spans="1:8">
      <c r="A564" s="41" t="s">
        <v>7085</v>
      </c>
      <c r="B564" s="42" t="s">
        <v>7086</v>
      </c>
      <c r="C564" s="42">
        <v>982</v>
      </c>
      <c r="D564" s="42" t="s">
        <v>5972</v>
      </c>
      <c r="E564" s="43" t="str">
        <f t="shared" si="24"/>
        <v>0982</v>
      </c>
      <c r="F564" s="43">
        <f t="shared" si="25"/>
        <v>4</v>
      </c>
      <c r="G564" s="43">
        <f t="shared" si="26"/>
        <v>2</v>
      </c>
      <c r="H564" s="43">
        <v>4</v>
      </c>
    </row>
    <row r="565" spans="1:8">
      <c r="A565" s="41" t="s">
        <v>7087</v>
      </c>
      <c r="B565" s="42" t="s">
        <v>7088</v>
      </c>
      <c r="C565" s="42">
        <v>982</v>
      </c>
      <c r="D565" s="42" t="s">
        <v>5972</v>
      </c>
      <c r="E565" s="43" t="str">
        <f t="shared" si="24"/>
        <v>0982</v>
      </c>
      <c r="F565" s="43">
        <f t="shared" si="25"/>
        <v>4</v>
      </c>
      <c r="G565" s="43">
        <f t="shared" si="26"/>
        <v>2</v>
      </c>
      <c r="H565" s="43">
        <v>4</v>
      </c>
    </row>
    <row r="566" spans="1:8">
      <c r="A566" s="41" t="s">
        <v>7089</v>
      </c>
      <c r="B566" s="42" t="s">
        <v>7090</v>
      </c>
      <c r="C566" s="42">
        <v>982</v>
      </c>
      <c r="D566" s="42" t="s">
        <v>5972</v>
      </c>
      <c r="E566" s="43" t="str">
        <f t="shared" si="24"/>
        <v>0982</v>
      </c>
      <c r="F566" s="43">
        <f t="shared" si="25"/>
        <v>4</v>
      </c>
      <c r="G566" s="43">
        <f t="shared" si="26"/>
        <v>2</v>
      </c>
      <c r="H566" s="43">
        <v>4</v>
      </c>
    </row>
    <row r="567" spans="1:8" ht="21">
      <c r="A567" s="41" t="s">
        <v>7091</v>
      </c>
      <c r="B567" s="42" t="s">
        <v>7092</v>
      </c>
      <c r="C567" s="42">
        <v>983</v>
      </c>
      <c r="D567" s="42" t="s">
        <v>5972</v>
      </c>
      <c r="E567" s="43" t="str">
        <f t="shared" si="24"/>
        <v>0983</v>
      </c>
      <c r="F567" s="43">
        <f t="shared" si="25"/>
        <v>4</v>
      </c>
      <c r="G567" s="43">
        <f t="shared" si="26"/>
        <v>2</v>
      </c>
      <c r="H567" s="43">
        <v>4</v>
      </c>
    </row>
    <row r="568" spans="1:8">
      <c r="A568" s="41" t="s">
        <v>7093</v>
      </c>
      <c r="B568" s="42" t="s">
        <v>7094</v>
      </c>
      <c r="C568" s="42">
        <v>984</v>
      </c>
      <c r="D568" s="42" t="s">
        <v>5972</v>
      </c>
      <c r="E568" s="43" t="str">
        <f t="shared" si="24"/>
        <v>0984</v>
      </c>
      <c r="F568" s="43">
        <f t="shared" si="25"/>
        <v>4</v>
      </c>
      <c r="G568" s="43">
        <f t="shared" si="26"/>
        <v>2</v>
      </c>
      <c r="H568" s="43">
        <v>4</v>
      </c>
    </row>
    <row r="569" spans="1:8">
      <c r="A569" s="41" t="s">
        <v>7095</v>
      </c>
      <c r="B569" s="42" t="s">
        <v>7096</v>
      </c>
      <c r="C569" s="42">
        <v>985</v>
      </c>
      <c r="D569" s="42" t="s">
        <v>5972</v>
      </c>
      <c r="E569" s="43" t="str">
        <f t="shared" si="24"/>
        <v>0985</v>
      </c>
      <c r="F569" s="43">
        <f t="shared" si="25"/>
        <v>4</v>
      </c>
      <c r="G569" s="43">
        <f t="shared" si="26"/>
        <v>2</v>
      </c>
      <c r="H569" s="43">
        <v>4</v>
      </c>
    </row>
    <row r="570" spans="1:8" ht="21">
      <c r="A570" s="41" t="s">
        <v>7097</v>
      </c>
      <c r="B570" s="42" t="s">
        <v>7098</v>
      </c>
      <c r="C570" s="42">
        <v>986</v>
      </c>
      <c r="D570" s="42" t="s">
        <v>5972</v>
      </c>
      <c r="E570" s="43" t="str">
        <f t="shared" si="24"/>
        <v>0986</v>
      </c>
      <c r="F570" s="43">
        <f t="shared" si="25"/>
        <v>4</v>
      </c>
      <c r="G570" s="43">
        <f t="shared" si="26"/>
        <v>2</v>
      </c>
      <c r="H570" s="43">
        <v>4</v>
      </c>
    </row>
    <row r="571" spans="1:8">
      <c r="A571" s="41" t="s">
        <v>7099</v>
      </c>
      <c r="B571" s="42" t="s">
        <v>7100</v>
      </c>
      <c r="C571" s="42">
        <v>987</v>
      </c>
      <c r="D571" s="42" t="s">
        <v>5972</v>
      </c>
      <c r="E571" s="43" t="str">
        <f t="shared" si="24"/>
        <v>0987</v>
      </c>
      <c r="F571" s="43">
        <f t="shared" si="25"/>
        <v>4</v>
      </c>
      <c r="G571" s="43">
        <f t="shared" si="26"/>
        <v>2</v>
      </c>
      <c r="H571" s="43">
        <v>4</v>
      </c>
    </row>
    <row r="572" spans="1:8">
      <c r="A572" s="41" t="s">
        <v>7101</v>
      </c>
      <c r="B572" s="42" t="s">
        <v>7102</v>
      </c>
      <c r="C572" s="42">
        <v>9912</v>
      </c>
      <c r="D572" s="42" t="s">
        <v>5985</v>
      </c>
      <c r="E572" s="43" t="str">
        <f t="shared" si="24"/>
        <v>09912</v>
      </c>
      <c r="F572" s="43">
        <f t="shared" si="25"/>
        <v>5</v>
      </c>
      <c r="G572" s="43">
        <f t="shared" si="26"/>
        <v>1</v>
      </c>
      <c r="H572" s="43">
        <v>4</v>
      </c>
    </row>
    <row r="573" spans="1:8">
      <c r="A573" s="41" t="s">
        <v>7103</v>
      </c>
      <c r="B573" s="42" t="s">
        <v>7104</v>
      </c>
      <c r="C573" s="42">
        <v>9913</v>
      </c>
      <c r="D573" s="42" t="s">
        <v>5985</v>
      </c>
      <c r="E573" s="43" t="str">
        <f t="shared" si="24"/>
        <v>09913</v>
      </c>
      <c r="F573" s="43">
        <f t="shared" si="25"/>
        <v>5</v>
      </c>
      <c r="G573" s="43">
        <f t="shared" si="26"/>
        <v>1</v>
      </c>
      <c r="H573" s="43">
        <v>4</v>
      </c>
    </row>
    <row r="574" spans="1:8">
      <c r="A574" s="41" t="s">
        <v>7105</v>
      </c>
      <c r="B574" s="42" t="s">
        <v>7106</v>
      </c>
      <c r="C574" s="42">
        <v>99</v>
      </c>
      <c r="D574" s="42" t="s">
        <v>5969</v>
      </c>
      <c r="E574" s="43" t="str">
        <f t="shared" si="24"/>
        <v>099</v>
      </c>
      <c r="F574" s="43">
        <f t="shared" si="25"/>
        <v>3</v>
      </c>
      <c r="G574" s="43">
        <f t="shared" si="26"/>
        <v>3</v>
      </c>
      <c r="H574" s="43">
        <v>4</v>
      </c>
    </row>
    <row r="575" spans="1:8">
      <c r="A575" s="41" t="s">
        <v>7107</v>
      </c>
      <c r="B575" s="42" t="s">
        <v>7108</v>
      </c>
      <c r="C575" s="42">
        <v>993</v>
      </c>
      <c r="D575" s="42" t="s">
        <v>5972</v>
      </c>
      <c r="E575" s="43" t="str">
        <f t="shared" si="24"/>
        <v>0993</v>
      </c>
      <c r="F575" s="43">
        <f t="shared" si="25"/>
        <v>4</v>
      </c>
      <c r="G575" s="43">
        <f t="shared" si="26"/>
        <v>2</v>
      </c>
      <c r="H575" s="43">
        <v>4</v>
      </c>
    </row>
    <row r="576" spans="1:8" ht="21">
      <c r="A576" s="41" t="s">
        <v>7109</v>
      </c>
      <c r="B576" s="42" t="s">
        <v>7110</v>
      </c>
      <c r="C576" s="42">
        <v>993</v>
      </c>
      <c r="D576" s="42" t="s">
        <v>5972</v>
      </c>
      <c r="E576" s="43" t="str">
        <f t="shared" si="24"/>
        <v>0993</v>
      </c>
      <c r="F576" s="43">
        <f t="shared" si="25"/>
        <v>4</v>
      </c>
      <c r="G576" s="43">
        <f t="shared" si="26"/>
        <v>2</v>
      </c>
      <c r="H576" s="43">
        <v>4</v>
      </c>
    </row>
    <row r="577" spans="1:8" ht="21">
      <c r="A577" s="41" t="s">
        <v>7111</v>
      </c>
      <c r="B577" s="42" t="s">
        <v>7112</v>
      </c>
      <c r="C577" s="42">
        <v>99</v>
      </c>
      <c r="D577" s="42" t="s">
        <v>5969</v>
      </c>
      <c r="E577" s="43" t="str">
        <f t="shared" si="24"/>
        <v>099</v>
      </c>
      <c r="F577" s="43">
        <f t="shared" si="25"/>
        <v>3</v>
      </c>
      <c r="G577" s="43">
        <f t="shared" si="26"/>
        <v>3</v>
      </c>
      <c r="H577" s="43">
        <v>4</v>
      </c>
    </row>
    <row r="578" spans="1:8" ht="21">
      <c r="A578" s="41" t="s">
        <v>7113</v>
      </c>
      <c r="B578" s="42" t="s">
        <v>7114</v>
      </c>
      <c r="C578" s="42">
        <v>994</v>
      </c>
      <c r="D578" s="42" t="s">
        <v>5972</v>
      </c>
      <c r="E578" s="43" t="str">
        <f t="shared" si="24"/>
        <v>0994</v>
      </c>
      <c r="F578" s="43">
        <f t="shared" si="25"/>
        <v>4</v>
      </c>
      <c r="G578" s="43">
        <f t="shared" si="26"/>
        <v>2</v>
      </c>
      <c r="H578" s="43">
        <v>4</v>
      </c>
    </row>
    <row r="579" spans="1:8">
      <c r="A579" s="41" t="s">
        <v>7115</v>
      </c>
      <c r="B579" s="42" t="s">
        <v>7116</v>
      </c>
      <c r="C579" s="42">
        <v>994</v>
      </c>
      <c r="D579" s="42" t="s">
        <v>5972</v>
      </c>
      <c r="E579" s="43" t="str">
        <f t="shared" si="24"/>
        <v>0994</v>
      </c>
      <c r="F579" s="43">
        <f t="shared" si="25"/>
        <v>4</v>
      </c>
      <c r="G579" s="43">
        <f t="shared" si="26"/>
        <v>2</v>
      </c>
      <c r="H579" s="43">
        <v>4</v>
      </c>
    </row>
    <row r="580" spans="1:8">
      <c r="A580" s="41" t="s">
        <v>7117</v>
      </c>
      <c r="B580" s="42" t="s">
        <v>7118</v>
      </c>
      <c r="C580" s="42">
        <v>995</v>
      </c>
      <c r="D580" s="42" t="s">
        <v>5972</v>
      </c>
      <c r="E580" s="43" t="str">
        <f t="shared" si="24"/>
        <v>0995</v>
      </c>
      <c r="F580" s="43">
        <f t="shared" si="25"/>
        <v>4</v>
      </c>
      <c r="G580" s="43">
        <f t="shared" si="26"/>
        <v>2</v>
      </c>
      <c r="H580" s="43">
        <v>4</v>
      </c>
    </row>
    <row r="581" spans="1:8">
      <c r="A581" s="41" t="s">
        <v>7119</v>
      </c>
      <c r="B581" s="42" t="s">
        <v>7120</v>
      </c>
      <c r="C581" s="42">
        <v>995</v>
      </c>
      <c r="D581" s="42" t="s">
        <v>5972</v>
      </c>
      <c r="E581" s="43" t="str">
        <f t="shared" ref="E581:E590" si="27">RIGHT(TEXT(C581, "00000"), F581)</f>
        <v>0995</v>
      </c>
      <c r="F581" s="43">
        <f t="shared" ref="F581:F589" si="28">10-G581-H581</f>
        <v>4</v>
      </c>
      <c r="G581" s="43">
        <f t="shared" ref="G581:G589" si="29">LEN(D581)</f>
        <v>2</v>
      </c>
      <c r="H581" s="43">
        <v>4</v>
      </c>
    </row>
    <row r="582" spans="1:8">
      <c r="A582" s="41" t="s">
        <v>7121</v>
      </c>
      <c r="B582" s="42" t="s">
        <v>7122</v>
      </c>
      <c r="C582" s="42">
        <v>996</v>
      </c>
      <c r="D582" s="42" t="s">
        <v>5972</v>
      </c>
      <c r="E582" s="43" t="str">
        <f t="shared" si="27"/>
        <v>0996</v>
      </c>
      <c r="F582" s="43">
        <f t="shared" si="28"/>
        <v>4</v>
      </c>
      <c r="G582" s="43">
        <f t="shared" si="29"/>
        <v>2</v>
      </c>
      <c r="H582" s="43">
        <v>4</v>
      </c>
    </row>
    <row r="583" spans="1:8" ht="21">
      <c r="A583" s="41" t="s">
        <v>7123</v>
      </c>
      <c r="B583" s="42" t="s">
        <v>7124</v>
      </c>
      <c r="C583" s="42">
        <v>996</v>
      </c>
      <c r="D583" s="42" t="s">
        <v>5972</v>
      </c>
      <c r="E583" s="43" t="str">
        <f t="shared" si="27"/>
        <v>0996</v>
      </c>
      <c r="F583" s="43">
        <f t="shared" si="28"/>
        <v>4</v>
      </c>
      <c r="G583" s="43">
        <f t="shared" si="29"/>
        <v>2</v>
      </c>
      <c r="H583" s="43">
        <v>4</v>
      </c>
    </row>
    <row r="584" spans="1:8" ht="21">
      <c r="A584" s="41" t="s">
        <v>7125</v>
      </c>
      <c r="B584" s="42" t="s">
        <v>7126</v>
      </c>
      <c r="C584" s="42">
        <v>9969</v>
      </c>
      <c r="D584" s="42" t="s">
        <v>5985</v>
      </c>
      <c r="E584" s="43" t="str">
        <f t="shared" si="27"/>
        <v>09969</v>
      </c>
      <c r="F584" s="43">
        <f t="shared" si="28"/>
        <v>5</v>
      </c>
      <c r="G584" s="43">
        <f t="shared" si="29"/>
        <v>1</v>
      </c>
      <c r="H584" s="43">
        <v>4</v>
      </c>
    </row>
    <row r="585" spans="1:8" ht="21">
      <c r="A585" s="41" t="s">
        <v>7127</v>
      </c>
      <c r="B585" s="42" t="s">
        <v>7128</v>
      </c>
      <c r="C585" s="42">
        <v>997</v>
      </c>
      <c r="D585" s="42" t="s">
        <v>5972</v>
      </c>
      <c r="E585" s="43" t="str">
        <f t="shared" si="27"/>
        <v>0997</v>
      </c>
      <c r="F585" s="43">
        <f t="shared" si="28"/>
        <v>4</v>
      </c>
      <c r="G585" s="43">
        <f t="shared" si="29"/>
        <v>2</v>
      </c>
      <c r="H585" s="43">
        <v>4</v>
      </c>
    </row>
    <row r="586" spans="1:8" ht="21">
      <c r="A586" s="41" t="s">
        <v>7129</v>
      </c>
      <c r="B586" s="42" t="s">
        <v>7130</v>
      </c>
      <c r="C586" s="42">
        <v>997</v>
      </c>
      <c r="D586" s="42" t="s">
        <v>5972</v>
      </c>
      <c r="E586" s="43" t="str">
        <f t="shared" si="27"/>
        <v>0997</v>
      </c>
      <c r="F586" s="43">
        <f t="shared" si="28"/>
        <v>4</v>
      </c>
      <c r="G586" s="43">
        <f t="shared" si="29"/>
        <v>2</v>
      </c>
      <c r="H586" s="43">
        <v>4</v>
      </c>
    </row>
    <row r="587" spans="1:8">
      <c r="A587" s="41" t="s">
        <v>7131</v>
      </c>
      <c r="B587" s="42" t="s">
        <v>7132</v>
      </c>
      <c r="C587" s="42">
        <v>997</v>
      </c>
      <c r="D587" s="42" t="s">
        <v>5972</v>
      </c>
      <c r="E587" s="43" t="str">
        <f t="shared" si="27"/>
        <v>0997</v>
      </c>
      <c r="F587" s="43">
        <f t="shared" si="28"/>
        <v>4</v>
      </c>
      <c r="G587" s="43">
        <f t="shared" si="29"/>
        <v>2</v>
      </c>
      <c r="H587" s="43">
        <v>4</v>
      </c>
    </row>
    <row r="588" spans="1:8">
      <c r="A588" s="41" t="s">
        <v>7133</v>
      </c>
      <c r="B588" s="42" t="s">
        <v>7134</v>
      </c>
      <c r="C588" s="42">
        <v>997</v>
      </c>
      <c r="D588" s="42" t="s">
        <v>5972</v>
      </c>
      <c r="E588" s="43" t="str">
        <f t="shared" si="27"/>
        <v>0997</v>
      </c>
      <c r="F588" s="43">
        <f t="shared" si="28"/>
        <v>4</v>
      </c>
      <c r="G588" s="43">
        <f t="shared" si="29"/>
        <v>2</v>
      </c>
      <c r="H588" s="43">
        <v>4</v>
      </c>
    </row>
    <row r="589" spans="1:8">
      <c r="A589" s="41" t="s">
        <v>7135</v>
      </c>
      <c r="B589" s="42" t="s">
        <v>7136</v>
      </c>
      <c r="C589" s="42">
        <v>997</v>
      </c>
      <c r="D589" s="42" t="s">
        <v>5972</v>
      </c>
      <c r="E589" s="43" t="str">
        <f t="shared" si="27"/>
        <v>0997</v>
      </c>
      <c r="F589" s="43">
        <f t="shared" si="28"/>
        <v>4</v>
      </c>
      <c r="G589" s="43">
        <f t="shared" si="29"/>
        <v>2</v>
      </c>
      <c r="H589" s="43">
        <v>4</v>
      </c>
    </row>
    <row r="590" spans="1:8">
      <c r="A590" s="47"/>
      <c r="B590" s="43"/>
      <c r="C590" s="43">
        <v>120</v>
      </c>
      <c r="D590" s="43">
        <v>444</v>
      </c>
      <c r="E590" s="43" t="str">
        <f t="shared" si="27"/>
        <v>0120</v>
      </c>
      <c r="F590" s="43">
        <v>4</v>
      </c>
      <c r="G590" s="43">
        <v>3</v>
      </c>
      <c r="H590" s="43">
        <v>3</v>
      </c>
    </row>
  </sheetData>
  <autoFilter ref="A3:G589" xr:uid="{00000000-0009-0000-0000-00000400000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ご入力シート</vt:lpstr>
      <vt:lpstr>通知書発行申込書</vt:lpstr>
      <vt:lpstr>住所</vt:lpstr>
      <vt:lpstr>電話番号一覧</vt:lpstr>
      <vt:lpstr>市外局番・市内局番</vt:lpstr>
      <vt:lpstr>市外局番・市内局番!OLE_LINK11</vt:lpstr>
      <vt:lpstr>市外局番・市内局番!OLE_LINK12</vt:lpstr>
      <vt:lpstr>市外局番・市内局番!OLE_LINK3</vt:lpstr>
      <vt:lpstr>市外局番・市内局番!OLE_LINK5</vt:lpstr>
      <vt:lpstr>市外局番・市内局番!OLE_LINK7</vt:lpstr>
      <vt:lpstr>ご入力シート!Print_Area</vt:lpstr>
      <vt:lpstr>通知書発行申込書!Print_Area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Y.N2016</dc:creator>
  <cp:lastModifiedBy>n-yoji</cp:lastModifiedBy>
  <cp:lastPrinted>2023-10-04T23:01:41Z</cp:lastPrinted>
  <dcterms:created xsi:type="dcterms:W3CDTF">2023-08-09T05:26:21Z</dcterms:created>
  <dcterms:modified xsi:type="dcterms:W3CDTF">2023-10-05T01:14:07Z</dcterms:modified>
</cp:coreProperties>
</file>